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 para cotação" sheetId="1" state="visible" r:id="rId1"/>
    <sheet xmlns:r="http://schemas.openxmlformats.org/officeDocument/2006/relationships" name="Vidas" sheetId="2" state="visible" r:id="rId2"/>
    <sheet xmlns:r="http://schemas.openxmlformats.org/officeDocument/2006/relationships" name="Resumo por faixa" sheetId="3" state="visible" r:id="rId3"/>
  </sheets>
  <definedNames>
    <definedName name="_xlnm.Print_Area" localSheetId="0">'Dados para cotação'!$A$1:$D$66</definedName>
    <definedName name="_xlnm.Print_Titles" localSheetId="1">'Vidas'!$10:$10</definedName>
    <definedName name="_xlnm.Print_Area" localSheetId="1">'Vidas'!$A$1:$J$160</definedName>
    <definedName name="_xlnm.Print_Area" localSheetId="2">'Resumo por faixa'!$A$1:$E$21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Calibri"/>
      <b val="1"/>
      <color rgb="001F2FA8"/>
      <sz val="11"/>
    </font>
    <font>
      <name val="Calibri"/>
      <color rgb="005B6275"/>
      <sz val="9"/>
    </font>
    <font>
      <name val="Calibri"/>
      <b val="1"/>
      <color rgb="00FFFFFF"/>
      <sz val="15"/>
    </font>
    <font>
      <name val="Calibri"/>
      <color rgb="00D6F4FA"/>
      <sz val="9.5"/>
    </font>
    <font>
      <name val="Calibri"/>
      <b val="1"/>
      <color rgb="001F2FA8"/>
      <sz val="11.5"/>
    </font>
    <font>
      <name val="Calibri"/>
      <b val="1"/>
      <color rgb="00FFFFFF"/>
      <sz val="9"/>
    </font>
    <font>
      <name val="Calibri"/>
      <b val="1"/>
      <color rgb="001F2FA8"/>
      <sz val="10"/>
    </font>
    <font>
      <name val="Calibri"/>
      <sz val="10"/>
    </font>
    <font>
      <name val="Calibri"/>
      <i val="1"/>
      <color rgb="005B6275"/>
      <sz val="8.5"/>
    </font>
    <font>
      <name val="Calibri"/>
      <sz val="9.5"/>
    </font>
    <font>
      <name val="Calibri"/>
      <color rgb="007A5200"/>
      <sz val="9.5"/>
    </font>
    <font>
      <name val="Calibri"/>
      <b val="1"/>
      <color rgb="00FFFFFF"/>
      <sz val="9.5"/>
    </font>
    <font>
      <name val="Calibri"/>
      <color rgb="005B6275"/>
      <sz val="10"/>
    </font>
    <font>
      <name val="Calibri"/>
      <color rgb="00222222"/>
      <sz val="10"/>
    </font>
    <font>
      <name val="Calibri"/>
      <b val="1"/>
      <color rgb="00FFFFFF"/>
      <sz val="10"/>
    </font>
    <font>
      <name val="Calibri"/>
      <b val="1"/>
      <color rgb="00FFFFFF"/>
      <sz val="10.5"/>
    </font>
  </fonts>
  <fills count="7">
    <fill>
      <patternFill/>
    </fill>
    <fill>
      <patternFill patternType="gray125"/>
    </fill>
    <fill>
      <patternFill patternType="solid">
        <fgColor rgb="001F2FA8"/>
        <bgColor rgb="001F2FA8"/>
      </patternFill>
    </fill>
    <fill>
      <patternFill patternType="solid">
        <fgColor rgb="00E8ECFB"/>
        <bgColor rgb="00E8ECFB"/>
      </patternFill>
    </fill>
    <fill>
      <patternFill patternType="solid">
        <fgColor rgb="00FFFFFF"/>
        <bgColor rgb="00FFFFFF"/>
      </patternFill>
    </fill>
    <fill>
      <patternFill patternType="solid">
        <fgColor rgb="00FFF8E1"/>
        <bgColor rgb="00FFF8E1"/>
      </patternFill>
    </fill>
    <fill>
      <patternFill patternType="solid">
        <fgColor rgb="00F6F8FE"/>
        <bgColor rgb="00F6F8FE"/>
      </patternFill>
    </fill>
  </fills>
  <borders count="6">
    <border>
      <left/>
      <right/>
      <top/>
      <bottom/>
      <diagonal/>
    </border>
    <border>
      <bottom style="medium">
        <color rgb="003CC8E0"/>
      </bottom>
    </border>
    <border>
      <left style="thin">
        <color rgb="00C9D1F5"/>
      </left>
      <right style="thin">
        <color rgb="00C9D1F5"/>
      </right>
      <top style="thin">
        <color rgb="00C9D1F5"/>
      </top>
      <bottom style="thin">
        <color rgb="00C9D1F5"/>
      </bottom>
    </border>
    <border>
      <left style="thin">
        <color rgb="00F2C14E"/>
      </left>
      <top style="thin">
        <color rgb="00F2C14E"/>
      </top>
      <bottom style="thin">
        <color rgb="00F2C14E"/>
      </bottom>
    </border>
    <border>
      <top style="thin">
        <color rgb="00F2C14E"/>
      </top>
      <bottom style="thin">
        <color rgb="00F2C14E"/>
      </bottom>
    </border>
    <border>
      <right style="thin">
        <color rgb="00F2C14E"/>
      </right>
      <top style="thin">
        <color rgb="00F2C14E"/>
      </top>
      <bottom style="thin">
        <color rgb="00F2C14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0" fillId="0" borderId="1" pivotButton="0" quotePrefix="0" xfId="0"/>
    <xf numFmtId="0" fontId="3" fillId="2" borderId="0" applyAlignment="1" pivotButton="0" quotePrefix="0" xfId="0">
      <alignment vertical="center" indent="1"/>
    </xf>
    <xf numFmtId="0" fontId="0" fillId="2" borderId="0" pivotButton="0" quotePrefix="0" xfId="0"/>
    <xf numFmtId="0" fontId="4" fillId="2" borderId="0" applyAlignment="1" pivotButton="0" quotePrefix="0" xfId="0">
      <alignment vertical="top" indent="1"/>
    </xf>
    <xf numFmtId="0" fontId="5" fillId="0" borderId="1" applyAlignment="1" pivotButton="0" quotePrefix="0" xfId="0">
      <alignment vertical="bottom"/>
    </xf>
    <xf numFmtId="0" fontId="6" fillId="2" borderId="2" applyAlignment="1" pivotButton="0" quotePrefix="0" xfId="0">
      <alignment vertical="center" indent="1"/>
    </xf>
    <xf numFmtId="0" fontId="7" fillId="3" borderId="2" applyAlignment="1" pivotButton="0" quotePrefix="0" xfId="0">
      <alignment vertical="center" wrapText="1" indent="1"/>
    </xf>
    <xf numFmtId="0" fontId="8" fillId="4" borderId="2" applyAlignment="1" pivotButton="0" quotePrefix="0" xfId="0">
      <alignment vertical="center" wrapText="1" indent="1"/>
    </xf>
    <xf numFmtId="0" fontId="9" fillId="0" borderId="2" applyAlignment="1" pivotButton="0" quotePrefix="0" xfId="0">
      <alignment vertical="center" wrapText="1" indent="1"/>
    </xf>
    <xf numFmtId="0" fontId="5" fillId="0" borderId="1" pivotButton="0" quotePrefix="0" xfId="0"/>
    <xf numFmtId="0" fontId="7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5" borderId="3" applyAlignment="1" pivotButton="0" quotePrefix="0" xfId="0">
      <alignment vertical="center" wrapText="1" indent="1"/>
    </xf>
    <xf numFmtId="0" fontId="0" fillId="5" borderId="4" pivotButton="0" quotePrefix="0" xfId="0"/>
    <xf numFmtId="0" fontId="0" fillId="5" borderId="5" pivotButton="0" quotePrefix="0" xfId="0"/>
    <xf numFmtId="0" fontId="9" fillId="0" borderId="0" applyAlignment="1" pivotButton="0" quotePrefix="0" xfId="0">
      <alignment wrapText="1"/>
    </xf>
    <xf numFmtId="0" fontId="12" fillId="2" borderId="2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left" vertical="center"/>
    </xf>
    <xf numFmtId="164" fontId="14" fillId="0" borderId="2" applyAlignment="1" pivotButton="0" quotePrefix="0" xfId="0">
      <alignment horizontal="center" vertical="center"/>
    </xf>
    <xf numFmtId="0" fontId="13" fillId="6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center"/>
    </xf>
    <xf numFmtId="0" fontId="7" fillId="3" borderId="2" applyAlignment="1" pivotButton="0" quotePrefix="0" xfId="0">
      <alignment horizontal="center"/>
    </xf>
    <xf numFmtId="0" fontId="14" fillId="0" borderId="2" applyAlignment="1" pivotButton="0" quotePrefix="0" xfId="0">
      <alignment horizontal="center"/>
    </xf>
    <xf numFmtId="0" fontId="16" fillId="2" borderId="2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AFBFF"/>
          <bgColor rgb="00FAFB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7145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17145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17145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46" customWidth="1" min="3" max="3"/>
    <col width="34" customWidth="1" min="4" max="4"/>
  </cols>
  <sheetData>
    <row r="1" ht="16" customHeight="1">
      <c r="D1" s="1" t="inlineStr">
        <is>
          <t>Bravence Corretora de Seguros e Saúde LTDA</t>
        </is>
      </c>
    </row>
    <row r="2" ht="16" customHeight="1">
      <c r="D2" s="2" t="inlineStr">
        <is>
          <t>CNPJ 69.136.320/0001-70  ·  SUSEP 262185705</t>
        </is>
      </c>
    </row>
    <row r="3" ht="16" customHeight="1">
      <c r="D3" s="2" t="inlineStr">
        <is>
          <t>Atendimento: Alex Sandro Candido Vieira – SUSEP 261184682</t>
        </is>
      </c>
    </row>
    <row r="4" ht="16" customHeight="1">
      <c r="D4" s="2" t="inlineStr">
        <is>
          <t>corretorabravence.com  ·  WhatsApp (41) 99835-7450</t>
        </is>
      </c>
    </row>
    <row r="5" ht="16" customHeight="1">
      <c r="A5" s="3" t="n"/>
      <c r="B5" s="3" t="n"/>
      <c r="C5" s="3" t="n"/>
      <c r="D5" s="3" t="n"/>
    </row>
    <row r="6" ht="8" customHeight="1"/>
    <row r="7" ht="28" customHeight="1">
      <c r="B7" s="4" t="inlineStr">
        <is>
          <t>Formulário para Cotação de Plano de Saúde Empresarial</t>
        </is>
      </c>
      <c r="C7" s="5" t="n"/>
      <c r="D7" s="5" t="n"/>
    </row>
    <row r="8" ht="18" customHeight="1">
      <c r="B8" s="6" t="inlineStr">
        <is>
          <t>Preencha as células brancas da coluna "Resposta". Onde houver seta, escolha uma opção da lista.</t>
        </is>
      </c>
    </row>
    <row r="10" ht="22" customHeight="1">
      <c r="B10" s="7" t="inlineStr">
        <is>
          <t>1  EMPRESA</t>
        </is>
      </c>
      <c r="C10" s="3" t="n"/>
      <c r="D10" s="3" t="n"/>
    </row>
    <row r="11">
      <c r="B11" s="8" t="inlineStr">
        <is>
          <t>Informação</t>
        </is>
      </c>
      <c r="C11" s="8" t="inlineStr">
        <is>
          <t>Resposta</t>
        </is>
      </c>
      <c r="D11" s="8" t="inlineStr">
        <is>
          <t>Observação</t>
        </is>
      </c>
    </row>
    <row r="12" ht="21" customHeight="1">
      <c r="B12" s="9" t="inlineStr">
        <is>
          <t>Razão social</t>
        </is>
      </c>
      <c r="C12" s="10" t="n"/>
      <c r="D12" s="11" t="n"/>
    </row>
    <row r="13" ht="21" customHeight="1">
      <c r="B13" s="9" t="inlineStr">
        <is>
          <t>CNPJ</t>
        </is>
      </c>
      <c r="C13" s="10" t="n"/>
      <c r="D13" s="11" t="n"/>
    </row>
    <row r="14" ht="21" customHeight="1">
      <c r="B14" s="9" t="inlineStr">
        <is>
          <t>Cidade / UF</t>
        </is>
      </c>
      <c r="C14" s="10" t="n"/>
      <c r="D14" s="11" t="n"/>
    </row>
    <row r="15" ht="21" customHeight="1">
      <c r="B15" s="9" t="inlineStr">
        <is>
          <t>Quantidade de vidas a cotar</t>
        </is>
      </c>
      <c r="C15" s="10" t="n"/>
      <c r="D15" s="11" t="n"/>
    </row>
    <row r="16" ht="21" customHeight="1">
      <c r="B16" s="9" t="inlineStr">
        <is>
          <t>Nome do responsável</t>
        </is>
      </c>
      <c r="C16" s="10" t="n"/>
      <c r="D16" s="11" t="n"/>
    </row>
    <row r="17" ht="21" customHeight="1">
      <c r="B17" s="9" t="inlineStr">
        <is>
          <t>WhatsApp</t>
        </is>
      </c>
      <c r="C17" s="10" t="n"/>
      <c r="D17" s="11" t="n"/>
    </row>
    <row r="18" ht="21" customHeight="1">
      <c r="B18" s="9" t="inlineStr">
        <is>
          <t>E-mail</t>
        </is>
      </c>
      <c r="C18" s="10" t="n"/>
      <c r="D18" s="11" t="n"/>
    </row>
    <row r="20" ht="22" customHeight="1">
      <c r="B20" s="7" t="inlineStr">
        <is>
          <t>2  PLANO ATUAL (SE HOUVER)</t>
        </is>
      </c>
      <c r="C20" s="3" t="n"/>
      <c r="D20" s="3" t="n"/>
    </row>
    <row r="21">
      <c r="B21" s="8" t="inlineStr">
        <is>
          <t>Informação</t>
        </is>
      </c>
      <c r="C21" s="8" t="inlineStr">
        <is>
          <t>Resposta</t>
        </is>
      </c>
      <c r="D21" s="8" t="inlineStr">
        <is>
          <t>Observação</t>
        </is>
      </c>
    </row>
    <row r="22" ht="21" customHeight="1">
      <c r="B22" s="9" t="inlineStr">
        <is>
          <t>Operadora e nome do plano</t>
        </is>
      </c>
      <c r="C22" s="10" t="n"/>
      <c r="D22" s="11" t="n"/>
    </row>
    <row r="23" ht="21" customHeight="1">
      <c r="B23" s="9" t="inlineStr">
        <is>
          <t>Valor da última fatura (R$)</t>
        </is>
      </c>
      <c r="C23" s="10" t="n"/>
      <c r="D23" s="11" t="n"/>
    </row>
    <row r="24" ht="21" customHeight="1">
      <c r="B24" s="9" t="inlineStr">
        <is>
          <t>Mês de aniversário (reajuste)</t>
        </is>
      </c>
      <c r="C24" s="10" t="n"/>
      <c r="D24" s="11" t="n"/>
    </row>
    <row r="25" ht="21" customHeight="1">
      <c r="B25" s="9" t="inlineStr">
        <is>
          <t>Último reajuste aplicado (%)</t>
        </is>
      </c>
      <c r="C25" s="10" t="n"/>
      <c r="D25" s="11" t="n"/>
    </row>
    <row r="26" ht="21" customHeight="1">
      <c r="B26" s="9" t="inlineStr">
        <is>
          <t>Acomodação</t>
        </is>
      </c>
      <c r="C26" s="10" t="n"/>
      <c r="D26" s="11" t="inlineStr">
        <is>
          <t>▼ escolha na lista</t>
        </is>
      </c>
    </row>
    <row r="27" ht="21" customHeight="1">
      <c r="B27" s="9" t="inlineStr">
        <is>
          <t>Tem coparticipação? Qual %?</t>
        </is>
      </c>
      <c r="C27" s="10" t="n"/>
      <c r="D27" s="11" t="n"/>
    </row>
    <row r="28" ht="21" customHeight="1">
      <c r="B28" s="9" t="inlineStr">
        <is>
          <t>Tem reembolso? Valor da consulta (R$)</t>
        </is>
      </c>
      <c r="C28" s="10" t="n"/>
      <c r="D28" s="11" t="n"/>
    </row>
    <row r="29" ht="21" customHeight="1">
      <c r="B29" s="9" t="inlineStr">
        <is>
          <t>Sinistralidade dos últimos 12 meses (%)</t>
        </is>
      </c>
      <c r="C29" s="10" t="n"/>
      <c r="D29" s="11" t="inlineStr">
        <is>
          <t>Consta no relatório da operadora</t>
        </is>
      </c>
    </row>
    <row r="30" ht="21" customHeight="1">
      <c r="B30" s="9" t="inlineStr">
        <is>
          <t>Quem paga o plano</t>
        </is>
      </c>
      <c r="C30" s="10" t="n"/>
      <c r="D30" s="11" t="inlineStr">
        <is>
          <t>▼ escolha na lista</t>
        </is>
      </c>
    </row>
    <row r="31" ht="21" customHeight="1">
      <c r="B31" s="9" t="inlineStr">
        <is>
          <t>Adesão ao plano</t>
        </is>
      </c>
      <c r="C31" s="10" t="n"/>
      <c r="D31" s="11" t="inlineStr">
        <is>
          <t>▼ escolha na lista</t>
        </is>
      </c>
    </row>
    <row r="32" ht="21" customHeight="1">
      <c r="B32" s="9" t="inlineStr">
        <is>
          <t>Motivo da cotação</t>
        </is>
      </c>
      <c r="C32" s="10" t="n"/>
      <c r="D32" s="11" t="inlineStr">
        <is>
          <t>Preço, reajuste, rede, reembolso…</t>
        </is>
      </c>
    </row>
    <row r="34" ht="22" customHeight="1">
      <c r="B34" s="7" t="inlineStr">
        <is>
          <t>3  O QUE A EMPRESA PROCURA</t>
        </is>
      </c>
      <c r="C34" s="3" t="n"/>
      <c r="D34" s="3" t="n"/>
    </row>
    <row r="35">
      <c r="B35" s="8" t="inlineStr">
        <is>
          <t>Informação</t>
        </is>
      </c>
      <c r="C35" s="8" t="inlineStr">
        <is>
          <t>Resposta</t>
        </is>
      </c>
      <c r="D35" s="8" t="inlineStr">
        <is>
          <t>Observação</t>
        </is>
      </c>
    </row>
    <row r="36" ht="21" customHeight="1">
      <c r="B36" s="9" t="inlineStr">
        <is>
          <t>Operadoras de interesse</t>
        </is>
      </c>
      <c r="C36" s="10" t="n"/>
      <c r="D36" s="11" t="inlineStr">
        <is>
          <t>Ex.: todas as possíveis, Amil, Unimed…</t>
        </is>
      </c>
    </row>
    <row r="37" ht="21" customHeight="1">
      <c r="B37" s="9" t="inlineStr">
        <is>
          <t>Acomodação</t>
        </is>
      </c>
      <c r="C37" s="10" t="n"/>
      <c r="D37" s="11" t="inlineStr">
        <is>
          <t>▼ escolha na lista</t>
        </is>
      </c>
    </row>
    <row r="38" ht="21" customHeight="1">
      <c r="B38" s="9" t="inlineStr">
        <is>
          <t>Coparticipação</t>
        </is>
      </c>
      <c r="C38" s="10" t="n"/>
      <c r="D38" s="11" t="inlineStr">
        <is>
          <t>▼ escolha na lista</t>
        </is>
      </c>
    </row>
    <row r="39" ht="21" customHeight="1">
      <c r="B39" s="9" t="inlineStr">
        <is>
          <t>Abrangência</t>
        </is>
      </c>
      <c r="C39" s="10" t="n"/>
      <c r="D39" s="11" t="inlineStr">
        <is>
          <t>▼ escolha na lista</t>
        </is>
      </c>
    </row>
    <row r="40" ht="21" customHeight="1">
      <c r="B40" s="9" t="inlineStr">
        <is>
          <t>Reembolso</t>
        </is>
      </c>
      <c r="C40" s="10" t="n"/>
      <c r="D40" s="11" t="inlineStr">
        <is>
          <t>▼ escolha na lista</t>
        </is>
      </c>
    </row>
    <row r="41" ht="21" customHeight="1">
      <c r="B41" s="9" t="inlineStr">
        <is>
          <t>Hospitais de preferência</t>
        </is>
      </c>
      <c r="C41" s="10" t="n"/>
      <c r="D41" s="11" t="n"/>
    </row>
    <row r="42" ht="21" customHeight="1">
      <c r="B42" s="9" t="inlineStr">
        <is>
          <t>Laboratórios de preferência</t>
        </is>
      </c>
      <c r="C42" s="10" t="n"/>
      <c r="D42" s="11" t="n"/>
    </row>
    <row r="43" ht="21" customHeight="1">
      <c r="B43" s="9" t="inlineStr">
        <is>
          <t>Precisa ser equivalente ao plano atual?</t>
        </is>
      </c>
      <c r="C43" s="10" t="n"/>
      <c r="D43" s="11" t="inlineStr">
        <is>
          <t>▼ escolha na lista</t>
        </is>
      </c>
    </row>
    <row r="44" ht="21" customHeight="1">
      <c r="B44" s="9" t="inlineStr">
        <is>
          <t>Cotar também plano odontológico?</t>
        </is>
      </c>
      <c r="C44" s="10" t="n"/>
      <c r="D44" s="11" t="inlineStr">
        <is>
          <t>▼ escolha na lista</t>
        </is>
      </c>
    </row>
    <row r="45" ht="21" customHeight="1">
      <c r="B45" s="9" t="inlineStr">
        <is>
          <t>Orçamento mensal (R$)</t>
        </is>
      </c>
      <c r="C45" s="10" t="n"/>
      <c r="D45" s="11" t="n"/>
    </row>
    <row r="46" ht="21" customHeight="1">
      <c r="B46" s="9" t="inlineStr">
        <is>
          <t>Data desejada de início</t>
        </is>
      </c>
      <c r="C46" s="10" t="n"/>
      <c r="D46" s="11" t="n"/>
    </row>
    <row r="48" ht="22" customHeight="1">
      <c r="B48" s="7" t="inlineStr">
        <is>
          <t>4  SITUAÇÕES QUE INFLUENCIAM A COTAÇÃO</t>
        </is>
      </c>
      <c r="C48" s="3" t="n"/>
      <c r="D48" s="3" t="n"/>
    </row>
    <row r="49">
      <c r="B49" s="8" t="inlineStr">
        <is>
          <t>Informação</t>
        </is>
      </c>
      <c r="C49" s="8" t="inlineStr">
        <is>
          <t>Resposta</t>
        </is>
      </c>
      <c r="D49" s="8" t="inlineStr">
        <is>
          <t>Observação</t>
        </is>
      </c>
    </row>
    <row r="50" ht="21" customHeight="1">
      <c r="B50" s="9" t="inlineStr">
        <is>
          <t>Aposentados no plano</t>
        </is>
      </c>
      <c r="C50" s="10" t="n"/>
      <c r="D50" s="11" t="inlineStr">
        <is>
          <t>Informe só a quantidade (0 se não houver)</t>
        </is>
      </c>
    </row>
    <row r="51" ht="21" customHeight="1">
      <c r="B51" s="9" t="inlineStr">
        <is>
          <t>Demitidos mantidos no plano</t>
        </is>
      </c>
      <c r="C51" s="10" t="n"/>
      <c r="D51" s="11" t="n"/>
    </row>
    <row r="52" ht="21" customHeight="1">
      <c r="B52" s="9" t="inlineStr">
        <is>
          <t>Afastados (INSS / licença)</t>
        </is>
      </c>
      <c r="C52" s="10" t="n"/>
      <c r="D52" s="11" t="n"/>
    </row>
    <row r="53" ht="21" customHeight="1">
      <c r="B53" s="9" t="inlineStr">
        <is>
          <t>Gestantes</t>
        </is>
      </c>
      <c r="C53" s="10" t="n"/>
      <c r="D53" s="11" t="n"/>
    </row>
    <row r="54" ht="21" customHeight="1">
      <c r="B54" s="9" t="inlineStr">
        <is>
          <t>Doença crônica ou tratamento em andamento</t>
        </is>
      </c>
      <c r="C54" s="10" t="n"/>
      <c r="D54" s="11" t="inlineStr">
        <is>
          <t>Não é preciso dizer qual</t>
        </is>
      </c>
    </row>
    <row r="55" ht="21" customHeight="1">
      <c r="B55" s="9" t="inlineStr">
        <is>
          <t>Internados ou em home care</t>
        </is>
      </c>
      <c r="C55" s="10" t="n"/>
      <c r="D55" s="11" t="n"/>
    </row>
    <row r="56" ht="21" customHeight="1">
      <c r="B56" s="9" t="inlineStr">
        <is>
          <t>Uso de medicação de alto custo</t>
        </is>
      </c>
      <c r="C56" s="10" t="n"/>
      <c r="D56" s="11" t="n"/>
    </row>
    <row r="58" ht="22" customHeight="1">
      <c r="B58" s="12" t="inlineStr">
        <is>
          <t>5  DOCUMENTOS PARA A COTAÇÃO</t>
        </is>
      </c>
      <c r="C58" s="3" t="n"/>
      <c r="D58" s="3" t="n"/>
    </row>
    <row r="59" ht="30" customHeight="1">
      <c r="B59" s="13" t="inlineStr">
        <is>
          <t>✔  Relação de vidas</t>
        </is>
      </c>
      <c r="C59" s="14" t="inlineStr">
        <is>
          <t>Aba "Vidas" desta planilha preenchida, ou a relação de beneficiários da operadora atual.</t>
        </is>
      </c>
    </row>
    <row r="60" ht="18" customHeight="1">
      <c r="B60" s="13" t="inlineStr">
        <is>
          <t>✔  Última fatura do plano atual</t>
        </is>
      </c>
      <c r="C60" s="14" t="inlineStr">
        <is>
          <t>Com o valor total e o valor por pessoa.</t>
        </is>
      </c>
    </row>
    <row r="61" ht="30" customHeight="1">
      <c r="B61" s="13" t="inlineStr">
        <is>
          <t>✔  Relatório do plano atual</t>
        </is>
      </c>
      <c r="C61" s="14" t="inlineStr">
        <is>
          <t>Emitido pela operadora: beneficiários, utilização e sinistralidade dos últimos 12 meses. Ajuda a negociar preço e carências.</t>
        </is>
      </c>
    </row>
    <row r="62" ht="18" customHeight="1">
      <c r="B62" s="13" t="inlineStr">
        <is>
          <t>✔  Cartão CNPJ</t>
        </is>
      </c>
      <c r="C62" s="14" t="inlineStr">
        <is>
          <t>Comprovante de inscrição na Receita Federal.</t>
        </is>
      </c>
    </row>
    <row r="64" ht="44" customHeight="1">
      <c r="B64" s="15" t="inlineStr">
        <is>
          <t>Importante: cada operadora pode pedir documentos diferentes para fazer a especificação da proposta, a depender da quantidade de vidas e de onde elas estão localizadas. Depois da escolha da proposta, eu informo a lista exata para a contratação.</t>
        </is>
      </c>
      <c r="C64" s="16" t="n"/>
      <c r="D64" s="17" t="n"/>
    </row>
    <row r="66" ht="26" customHeight="1">
      <c r="B66" s="18" t="inlineStr">
        <is>
          <t>LGPD: os dados desta planilha são usados apenas para elaborar e negociar cotações de plano de saúde e compartilhados somente com as operadoras consultadas (Lei nº 13.709/2018).</t>
        </is>
      </c>
    </row>
  </sheetData>
  <mergeCells count="13">
    <mergeCell ref="B10:D10"/>
    <mergeCell ref="B66:D66"/>
    <mergeCell ref="C62:D62"/>
    <mergeCell ref="B34:D34"/>
    <mergeCell ref="C60:D60"/>
    <mergeCell ref="B8:D8"/>
    <mergeCell ref="B58:D58"/>
    <mergeCell ref="C61:D61"/>
    <mergeCell ref="B64:D64"/>
    <mergeCell ref="B7:D7"/>
    <mergeCell ref="B48:D48"/>
    <mergeCell ref="B20:D20"/>
    <mergeCell ref="C59:D59"/>
  </mergeCells>
  <dataValidations count="8">
    <dataValidation sqref="C43 C44" showDropDown="0" showInputMessage="0" showErrorMessage="0" allowBlank="1" errorTitle="Opção inválida" error="Escolha uma opção da lista." type="list">
      <formula1>"Sim,Não"</formula1>
    </dataValidation>
    <dataValidation sqref="C37" showDropDown="0" showInputMessage="0" showErrorMessage="0" allowBlank="1" errorTitle="Opção inválida" error="Escolha uma opção da lista." type="list">
      <formula1>"Enfermaria,Apartamento,Cotar as duas"</formula1>
    </dataValidation>
    <dataValidation sqref="C38" showDropDown="0" showInputMessage="0" showErrorMessage="0" allowBlank="1" errorTitle="Opção inválida" error="Escolha uma opção da lista." type="list">
      <formula1>"Sem coparticipação,Com coparticipação,Cotar as duas"</formula1>
    </dataValidation>
    <dataValidation sqref="C39" showDropDown="0" showInputMessage="0" showErrorMessage="0" allowBlank="1" errorTitle="Opção inválida" error="Escolha uma opção da lista." type="list">
      <formula1>"Regional (cidade e região),Estadual,Nacional"</formula1>
    </dataValidation>
    <dataValidation sqref="C40" showDropDown="0" showInputMessage="0" showErrorMessage="0" allowBlank="1" errorTitle="Opção inválida" error="Escolha uma opção da lista." type="list">
      <formula1>"Necessário,Desejável,Não precisa"</formula1>
    </dataValidation>
    <dataValidation sqref="C30" showDropDown="0" showInputMessage="0" showErrorMessage="0" allowBlank="1" errorTitle="Opção inválida" error="Escolha uma opção da lista." type="list">
      <formula1>"Empresa paga 100%,Empresa + colaborador,Colaborador paga 100%"</formula1>
    </dataValidation>
    <dataValidation sqref="C31" showDropDown="0" showInputMessage="0" showErrorMessage="0" allowBlank="1" errorTitle="Opção inválida" error="Escolha uma opção da lista." type="list">
      <formula1>"Obrigatória para todos,Opcional (livre adesão)"</formula1>
    </dataValidation>
    <dataValidation sqref="C26" showDropDown="0" showInputMessage="0" showErrorMessage="0" allowBlank="1" errorTitle="Opção inválida" error="Escolha uma opção da lista." type="list">
      <formula1>"Enfermaria,Apartamento,Não tem plano"</formula1>
    </dataValidation>
  </dataValidations>
  <pageMargins left="0.4" right="0.4" top="0.4" bottom="0.6" header="0.5" footer="0.5"/>
  <pageSetup orientation="portrait" paperSize="9" fitToHeight="0" fitToWidth="1"/>
  <headerFooter>
    <oddHeader/>
    <oddFooter>&amp;C&amp;8 Bravence Corretora de Seguros e Saúde LTDA · CNPJ 69.136.320/0001-70 · SUSEP 262185705 ·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15" customWidth="1" min="4" max="4"/>
    <col width="8" customWidth="1" min="5" max="5"/>
    <col width="12" customWidth="1" min="6" max="6"/>
    <col width="8" customWidth="1" min="7" max="7"/>
    <col width="24" customWidth="1" min="8" max="8"/>
    <col width="16" customWidth="1" min="9" max="9"/>
    <col width="24" customWidth="1" min="10" max="10"/>
  </cols>
  <sheetData>
    <row r="1" ht="16" customHeight="1">
      <c r="J1" s="1" t="inlineStr">
        <is>
          <t>Bravence Corretora de Seguros e Saúde LTDA</t>
        </is>
      </c>
    </row>
    <row r="2" ht="16" customHeight="1">
      <c r="J2" s="2" t="inlineStr">
        <is>
          <t>CNPJ 69.136.320/0001-70  ·  SUSEP 262185705</t>
        </is>
      </c>
    </row>
    <row r="3" ht="16" customHeight="1">
      <c r="J3" s="2" t="inlineStr">
        <is>
          <t>Atendimento: Alex Sandro Candido Vieira – SUSEP 261184682</t>
        </is>
      </c>
    </row>
    <row r="4" ht="16" customHeight="1">
      <c r="J4" s="2" t="inlineStr">
        <is>
          <t>corretorabravence.com  ·  WhatsApp (41) 99835-7450</t>
        </is>
      </c>
    </row>
    <row r="5" ht="16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8" customHeight="1"/>
    <row r="7" ht="28" customHeight="1">
      <c r="B7" s="4" t="inlineStr">
        <is>
          <t>Relação de vidas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B8" s="6" t="inlineStr">
        <is>
          <t>Uma linha por pessoa. O essencial é a data de nascimento e a cidade onde mora. Idade e faixa etária são calculadas sozinhas.</t>
        </is>
      </c>
    </row>
    <row r="10" ht="30" customHeight="1">
      <c r="B10" s="19" t="inlineStr">
        <is>
          <t>Nº</t>
        </is>
      </c>
      <c r="C10" s="19" t="inlineStr">
        <is>
          <t>Nome (ou iniciais)</t>
        </is>
      </c>
      <c r="D10" s="19" t="inlineStr">
        <is>
          <t>Data de nascimento</t>
        </is>
      </c>
      <c r="E10" s="19" t="inlineStr">
        <is>
          <t>Idade</t>
        </is>
      </c>
      <c r="F10" s="19" t="inlineStr">
        <is>
          <t>Faixa etária</t>
        </is>
      </c>
      <c r="G10" s="19" t="inlineStr">
        <is>
          <t>Sexo</t>
        </is>
      </c>
      <c r="H10" s="19" t="inlineStr">
        <is>
          <t>Cidade / UF onde mora</t>
        </is>
      </c>
      <c r="I10" s="19" t="inlineStr">
        <is>
          <t>Situação</t>
        </is>
      </c>
      <c r="J10" s="19" t="inlineStr">
        <is>
          <t>Plano atual / acomodação</t>
        </is>
      </c>
    </row>
    <row r="11" ht="18" customHeight="1">
      <c r="B11" s="20" t="n">
        <v>1</v>
      </c>
      <c r="C11" s="21" t="n"/>
      <c r="D11" s="22" t="n"/>
      <c r="E11" s="23">
        <f>IF(D11="","",DATEDIF(D11,TODAY(),"Y"))</f>
        <v/>
      </c>
      <c r="F11" s="23">
        <f>IF(E11="","",LOOKUP(E11,{0,19,24,29,34,39,44,49,54,59},{"0-18","19-23","24-28","29-33","34-38","39-43","44-48","49-53","54-58","59 ou +"}))</f>
        <v/>
      </c>
      <c r="G11" s="24" t="n"/>
      <c r="H11" s="21" t="n"/>
      <c r="I11" s="24" t="n"/>
      <c r="J11" s="21" t="n"/>
    </row>
    <row r="12" ht="18" customHeight="1">
      <c r="B12" s="20" t="n">
        <v>2</v>
      </c>
      <c r="C12" s="21" t="n"/>
      <c r="D12" s="22" t="n"/>
      <c r="E12" s="23">
        <f>IF(D12="","",DATEDIF(D12,TODAY(),"Y"))</f>
        <v/>
      </c>
      <c r="F12" s="23">
        <f>IF(E12="","",LOOKUP(E12,{0,19,24,29,34,39,44,49,54,59},{"0-18","19-23","24-28","29-33","34-38","39-43","44-48","49-53","54-58","59 ou +"}))</f>
        <v/>
      </c>
      <c r="G12" s="24" t="n"/>
      <c r="H12" s="21" t="n"/>
      <c r="I12" s="24" t="n"/>
      <c r="J12" s="21" t="n"/>
    </row>
    <row r="13" ht="18" customHeight="1">
      <c r="B13" s="20" t="n">
        <v>3</v>
      </c>
      <c r="C13" s="21" t="n"/>
      <c r="D13" s="22" t="n"/>
      <c r="E13" s="23">
        <f>IF(D13="","",DATEDIF(D13,TODAY(),"Y"))</f>
        <v/>
      </c>
      <c r="F13" s="23">
        <f>IF(E13="","",LOOKUP(E13,{0,19,24,29,34,39,44,49,54,59},{"0-18","19-23","24-28","29-33","34-38","39-43","44-48","49-53","54-58","59 ou +"}))</f>
        <v/>
      </c>
      <c r="G13" s="24" t="n"/>
      <c r="H13" s="21" t="n"/>
      <c r="I13" s="24" t="n"/>
      <c r="J13" s="21" t="n"/>
    </row>
    <row r="14" ht="18" customHeight="1">
      <c r="B14" s="20" t="n">
        <v>4</v>
      </c>
      <c r="C14" s="21" t="n"/>
      <c r="D14" s="22" t="n"/>
      <c r="E14" s="23">
        <f>IF(D14="","",DATEDIF(D14,TODAY(),"Y"))</f>
        <v/>
      </c>
      <c r="F14" s="23">
        <f>IF(E14="","",LOOKUP(E14,{0,19,24,29,34,39,44,49,54,59},{"0-18","19-23","24-28","29-33","34-38","39-43","44-48","49-53","54-58","59 ou +"}))</f>
        <v/>
      </c>
      <c r="G14" s="24" t="n"/>
      <c r="H14" s="21" t="n"/>
      <c r="I14" s="24" t="n"/>
      <c r="J14" s="21" t="n"/>
    </row>
    <row r="15" ht="18" customHeight="1">
      <c r="B15" s="20" t="n">
        <v>5</v>
      </c>
      <c r="C15" s="21" t="n"/>
      <c r="D15" s="22" t="n"/>
      <c r="E15" s="23">
        <f>IF(D15="","",DATEDIF(D15,TODAY(),"Y"))</f>
        <v/>
      </c>
      <c r="F15" s="23">
        <f>IF(E15="","",LOOKUP(E15,{0,19,24,29,34,39,44,49,54,59},{"0-18","19-23","24-28","29-33","34-38","39-43","44-48","49-53","54-58","59 ou +"}))</f>
        <v/>
      </c>
      <c r="G15" s="24" t="n"/>
      <c r="H15" s="21" t="n"/>
      <c r="I15" s="24" t="n"/>
      <c r="J15" s="21" t="n"/>
    </row>
    <row r="16" ht="18" customHeight="1">
      <c r="B16" s="20" t="n">
        <v>6</v>
      </c>
      <c r="C16" s="21" t="n"/>
      <c r="D16" s="22" t="n"/>
      <c r="E16" s="23">
        <f>IF(D16="","",DATEDIF(D16,TODAY(),"Y"))</f>
        <v/>
      </c>
      <c r="F16" s="23">
        <f>IF(E16="","",LOOKUP(E16,{0,19,24,29,34,39,44,49,54,59},{"0-18","19-23","24-28","29-33","34-38","39-43","44-48","49-53","54-58","59 ou +"}))</f>
        <v/>
      </c>
      <c r="G16" s="24" t="n"/>
      <c r="H16" s="21" t="n"/>
      <c r="I16" s="24" t="n"/>
      <c r="J16" s="21" t="n"/>
    </row>
    <row r="17" ht="18" customHeight="1">
      <c r="B17" s="20" t="n">
        <v>7</v>
      </c>
      <c r="C17" s="21" t="n"/>
      <c r="D17" s="22" t="n"/>
      <c r="E17" s="23">
        <f>IF(D17="","",DATEDIF(D17,TODAY(),"Y"))</f>
        <v/>
      </c>
      <c r="F17" s="23">
        <f>IF(E17="","",LOOKUP(E17,{0,19,24,29,34,39,44,49,54,59},{"0-18","19-23","24-28","29-33","34-38","39-43","44-48","49-53","54-58","59 ou +"}))</f>
        <v/>
      </c>
      <c r="G17" s="24" t="n"/>
      <c r="H17" s="21" t="n"/>
      <c r="I17" s="24" t="n"/>
      <c r="J17" s="21" t="n"/>
    </row>
    <row r="18" ht="18" customHeight="1">
      <c r="B18" s="20" t="n">
        <v>8</v>
      </c>
      <c r="C18" s="21" t="n"/>
      <c r="D18" s="22" t="n"/>
      <c r="E18" s="23">
        <f>IF(D18="","",DATEDIF(D18,TODAY(),"Y"))</f>
        <v/>
      </c>
      <c r="F18" s="23">
        <f>IF(E18="","",LOOKUP(E18,{0,19,24,29,34,39,44,49,54,59},{"0-18","19-23","24-28","29-33","34-38","39-43","44-48","49-53","54-58","59 ou +"}))</f>
        <v/>
      </c>
      <c r="G18" s="24" t="n"/>
      <c r="H18" s="21" t="n"/>
      <c r="I18" s="24" t="n"/>
      <c r="J18" s="21" t="n"/>
    </row>
    <row r="19" ht="18" customHeight="1">
      <c r="B19" s="20" t="n">
        <v>9</v>
      </c>
      <c r="C19" s="21" t="n"/>
      <c r="D19" s="22" t="n"/>
      <c r="E19" s="23">
        <f>IF(D19="","",DATEDIF(D19,TODAY(),"Y"))</f>
        <v/>
      </c>
      <c r="F19" s="23">
        <f>IF(E19="","",LOOKUP(E19,{0,19,24,29,34,39,44,49,54,59},{"0-18","19-23","24-28","29-33","34-38","39-43","44-48","49-53","54-58","59 ou +"}))</f>
        <v/>
      </c>
      <c r="G19" s="24" t="n"/>
      <c r="H19" s="21" t="n"/>
      <c r="I19" s="24" t="n"/>
      <c r="J19" s="21" t="n"/>
    </row>
    <row r="20" ht="18" customHeight="1">
      <c r="B20" s="20" t="n">
        <v>10</v>
      </c>
      <c r="C20" s="21" t="n"/>
      <c r="D20" s="22" t="n"/>
      <c r="E20" s="23">
        <f>IF(D20="","",DATEDIF(D20,TODAY(),"Y"))</f>
        <v/>
      </c>
      <c r="F20" s="23">
        <f>IF(E20="","",LOOKUP(E20,{0,19,24,29,34,39,44,49,54,59},{"0-18","19-23","24-28","29-33","34-38","39-43","44-48","49-53","54-58","59 ou +"}))</f>
        <v/>
      </c>
      <c r="G20" s="24" t="n"/>
      <c r="H20" s="21" t="n"/>
      <c r="I20" s="24" t="n"/>
      <c r="J20" s="21" t="n"/>
    </row>
    <row r="21" ht="18" customHeight="1">
      <c r="B21" s="20" t="n">
        <v>11</v>
      </c>
      <c r="C21" s="21" t="n"/>
      <c r="D21" s="22" t="n"/>
      <c r="E21" s="23">
        <f>IF(D21="","",DATEDIF(D21,TODAY(),"Y"))</f>
        <v/>
      </c>
      <c r="F21" s="23">
        <f>IF(E21="","",LOOKUP(E21,{0,19,24,29,34,39,44,49,54,59},{"0-18","19-23","24-28","29-33","34-38","39-43","44-48","49-53","54-58","59 ou +"}))</f>
        <v/>
      </c>
      <c r="G21" s="24" t="n"/>
      <c r="H21" s="21" t="n"/>
      <c r="I21" s="24" t="n"/>
      <c r="J21" s="21" t="n"/>
    </row>
    <row r="22" ht="18" customHeight="1">
      <c r="B22" s="20" t="n">
        <v>12</v>
      </c>
      <c r="C22" s="21" t="n"/>
      <c r="D22" s="22" t="n"/>
      <c r="E22" s="23">
        <f>IF(D22="","",DATEDIF(D22,TODAY(),"Y"))</f>
        <v/>
      </c>
      <c r="F22" s="23">
        <f>IF(E22="","",LOOKUP(E22,{0,19,24,29,34,39,44,49,54,59},{"0-18","19-23","24-28","29-33","34-38","39-43","44-48","49-53","54-58","59 ou +"}))</f>
        <v/>
      </c>
      <c r="G22" s="24" t="n"/>
      <c r="H22" s="21" t="n"/>
      <c r="I22" s="24" t="n"/>
      <c r="J22" s="21" t="n"/>
    </row>
    <row r="23" ht="18" customHeight="1">
      <c r="B23" s="20" t="n">
        <v>13</v>
      </c>
      <c r="C23" s="21" t="n"/>
      <c r="D23" s="22" t="n"/>
      <c r="E23" s="23">
        <f>IF(D23="","",DATEDIF(D23,TODAY(),"Y"))</f>
        <v/>
      </c>
      <c r="F23" s="23">
        <f>IF(E23="","",LOOKUP(E23,{0,19,24,29,34,39,44,49,54,59},{"0-18","19-23","24-28","29-33","34-38","39-43","44-48","49-53","54-58","59 ou +"}))</f>
        <v/>
      </c>
      <c r="G23" s="24" t="n"/>
      <c r="H23" s="21" t="n"/>
      <c r="I23" s="24" t="n"/>
      <c r="J23" s="21" t="n"/>
    </row>
    <row r="24" ht="18" customHeight="1">
      <c r="B24" s="20" t="n">
        <v>14</v>
      </c>
      <c r="C24" s="21" t="n"/>
      <c r="D24" s="22" t="n"/>
      <c r="E24" s="23">
        <f>IF(D24="","",DATEDIF(D24,TODAY(),"Y"))</f>
        <v/>
      </c>
      <c r="F24" s="23">
        <f>IF(E24="","",LOOKUP(E24,{0,19,24,29,34,39,44,49,54,59},{"0-18","19-23","24-28","29-33","34-38","39-43","44-48","49-53","54-58","59 ou +"}))</f>
        <v/>
      </c>
      <c r="G24" s="24" t="n"/>
      <c r="H24" s="21" t="n"/>
      <c r="I24" s="24" t="n"/>
      <c r="J24" s="21" t="n"/>
    </row>
    <row r="25" ht="18" customHeight="1">
      <c r="B25" s="20" t="n">
        <v>15</v>
      </c>
      <c r="C25" s="21" t="n"/>
      <c r="D25" s="22" t="n"/>
      <c r="E25" s="23">
        <f>IF(D25="","",DATEDIF(D25,TODAY(),"Y"))</f>
        <v/>
      </c>
      <c r="F25" s="23">
        <f>IF(E25="","",LOOKUP(E25,{0,19,24,29,34,39,44,49,54,59},{"0-18","19-23","24-28","29-33","34-38","39-43","44-48","49-53","54-58","59 ou +"}))</f>
        <v/>
      </c>
      <c r="G25" s="24" t="n"/>
      <c r="H25" s="21" t="n"/>
      <c r="I25" s="24" t="n"/>
      <c r="J25" s="21" t="n"/>
    </row>
    <row r="26" ht="18" customHeight="1">
      <c r="B26" s="20" t="n">
        <v>16</v>
      </c>
      <c r="C26" s="21" t="n"/>
      <c r="D26" s="22" t="n"/>
      <c r="E26" s="23">
        <f>IF(D26="","",DATEDIF(D26,TODAY(),"Y"))</f>
        <v/>
      </c>
      <c r="F26" s="23">
        <f>IF(E26="","",LOOKUP(E26,{0,19,24,29,34,39,44,49,54,59},{"0-18","19-23","24-28","29-33","34-38","39-43","44-48","49-53","54-58","59 ou +"}))</f>
        <v/>
      </c>
      <c r="G26" s="24" t="n"/>
      <c r="H26" s="21" t="n"/>
      <c r="I26" s="24" t="n"/>
      <c r="J26" s="21" t="n"/>
    </row>
    <row r="27" ht="18" customHeight="1">
      <c r="B27" s="20" t="n">
        <v>17</v>
      </c>
      <c r="C27" s="21" t="n"/>
      <c r="D27" s="22" t="n"/>
      <c r="E27" s="23">
        <f>IF(D27="","",DATEDIF(D27,TODAY(),"Y"))</f>
        <v/>
      </c>
      <c r="F27" s="23">
        <f>IF(E27="","",LOOKUP(E27,{0,19,24,29,34,39,44,49,54,59},{"0-18","19-23","24-28","29-33","34-38","39-43","44-48","49-53","54-58","59 ou +"}))</f>
        <v/>
      </c>
      <c r="G27" s="24" t="n"/>
      <c r="H27" s="21" t="n"/>
      <c r="I27" s="24" t="n"/>
      <c r="J27" s="21" t="n"/>
    </row>
    <row r="28" ht="18" customHeight="1">
      <c r="B28" s="20" t="n">
        <v>18</v>
      </c>
      <c r="C28" s="21" t="n"/>
      <c r="D28" s="22" t="n"/>
      <c r="E28" s="23">
        <f>IF(D28="","",DATEDIF(D28,TODAY(),"Y"))</f>
        <v/>
      </c>
      <c r="F28" s="23">
        <f>IF(E28="","",LOOKUP(E28,{0,19,24,29,34,39,44,49,54,59},{"0-18","19-23","24-28","29-33","34-38","39-43","44-48","49-53","54-58","59 ou +"}))</f>
        <v/>
      </c>
      <c r="G28" s="24" t="n"/>
      <c r="H28" s="21" t="n"/>
      <c r="I28" s="24" t="n"/>
      <c r="J28" s="21" t="n"/>
    </row>
    <row r="29" ht="18" customHeight="1">
      <c r="B29" s="20" t="n">
        <v>19</v>
      </c>
      <c r="C29" s="21" t="n"/>
      <c r="D29" s="22" t="n"/>
      <c r="E29" s="23">
        <f>IF(D29="","",DATEDIF(D29,TODAY(),"Y"))</f>
        <v/>
      </c>
      <c r="F29" s="23">
        <f>IF(E29="","",LOOKUP(E29,{0,19,24,29,34,39,44,49,54,59},{"0-18","19-23","24-28","29-33","34-38","39-43","44-48","49-53","54-58","59 ou +"}))</f>
        <v/>
      </c>
      <c r="G29" s="24" t="n"/>
      <c r="H29" s="21" t="n"/>
      <c r="I29" s="24" t="n"/>
      <c r="J29" s="21" t="n"/>
    </row>
    <row r="30" ht="18" customHeight="1">
      <c r="B30" s="20" t="n">
        <v>20</v>
      </c>
      <c r="C30" s="21" t="n"/>
      <c r="D30" s="22" t="n"/>
      <c r="E30" s="23">
        <f>IF(D30="","",DATEDIF(D30,TODAY(),"Y"))</f>
        <v/>
      </c>
      <c r="F30" s="23">
        <f>IF(E30="","",LOOKUP(E30,{0,19,24,29,34,39,44,49,54,59},{"0-18","19-23","24-28","29-33","34-38","39-43","44-48","49-53","54-58","59 ou +"}))</f>
        <v/>
      </c>
      <c r="G30" s="24" t="n"/>
      <c r="H30" s="21" t="n"/>
      <c r="I30" s="24" t="n"/>
      <c r="J30" s="21" t="n"/>
    </row>
    <row r="31" ht="18" customHeight="1">
      <c r="B31" s="20" t="n">
        <v>21</v>
      </c>
      <c r="C31" s="21" t="n"/>
      <c r="D31" s="22" t="n"/>
      <c r="E31" s="23">
        <f>IF(D31="","",DATEDIF(D31,TODAY(),"Y"))</f>
        <v/>
      </c>
      <c r="F31" s="23">
        <f>IF(E31="","",LOOKUP(E31,{0,19,24,29,34,39,44,49,54,59},{"0-18","19-23","24-28","29-33","34-38","39-43","44-48","49-53","54-58","59 ou +"}))</f>
        <v/>
      </c>
      <c r="G31" s="24" t="n"/>
      <c r="H31" s="21" t="n"/>
      <c r="I31" s="24" t="n"/>
      <c r="J31" s="21" t="n"/>
    </row>
    <row r="32" ht="18" customHeight="1">
      <c r="B32" s="20" t="n">
        <v>22</v>
      </c>
      <c r="C32" s="21" t="n"/>
      <c r="D32" s="22" t="n"/>
      <c r="E32" s="23">
        <f>IF(D32="","",DATEDIF(D32,TODAY(),"Y"))</f>
        <v/>
      </c>
      <c r="F32" s="23">
        <f>IF(E32="","",LOOKUP(E32,{0,19,24,29,34,39,44,49,54,59},{"0-18","19-23","24-28","29-33","34-38","39-43","44-48","49-53","54-58","59 ou +"}))</f>
        <v/>
      </c>
      <c r="G32" s="24" t="n"/>
      <c r="H32" s="21" t="n"/>
      <c r="I32" s="24" t="n"/>
      <c r="J32" s="21" t="n"/>
    </row>
    <row r="33" ht="18" customHeight="1">
      <c r="B33" s="20" t="n">
        <v>23</v>
      </c>
      <c r="C33" s="21" t="n"/>
      <c r="D33" s="22" t="n"/>
      <c r="E33" s="23">
        <f>IF(D33="","",DATEDIF(D33,TODAY(),"Y"))</f>
        <v/>
      </c>
      <c r="F33" s="23">
        <f>IF(E33="","",LOOKUP(E33,{0,19,24,29,34,39,44,49,54,59},{"0-18","19-23","24-28","29-33","34-38","39-43","44-48","49-53","54-58","59 ou +"}))</f>
        <v/>
      </c>
      <c r="G33" s="24" t="n"/>
      <c r="H33" s="21" t="n"/>
      <c r="I33" s="24" t="n"/>
      <c r="J33" s="21" t="n"/>
    </row>
    <row r="34" ht="18" customHeight="1">
      <c r="B34" s="20" t="n">
        <v>24</v>
      </c>
      <c r="C34" s="21" t="n"/>
      <c r="D34" s="22" t="n"/>
      <c r="E34" s="23">
        <f>IF(D34="","",DATEDIF(D34,TODAY(),"Y"))</f>
        <v/>
      </c>
      <c r="F34" s="23">
        <f>IF(E34="","",LOOKUP(E34,{0,19,24,29,34,39,44,49,54,59},{"0-18","19-23","24-28","29-33","34-38","39-43","44-48","49-53","54-58","59 ou +"}))</f>
        <v/>
      </c>
      <c r="G34" s="24" t="n"/>
      <c r="H34" s="21" t="n"/>
      <c r="I34" s="24" t="n"/>
      <c r="J34" s="21" t="n"/>
    </row>
    <row r="35" ht="18" customHeight="1">
      <c r="B35" s="20" t="n">
        <v>25</v>
      </c>
      <c r="C35" s="21" t="n"/>
      <c r="D35" s="22" t="n"/>
      <c r="E35" s="23">
        <f>IF(D35="","",DATEDIF(D35,TODAY(),"Y"))</f>
        <v/>
      </c>
      <c r="F35" s="23">
        <f>IF(E35="","",LOOKUP(E35,{0,19,24,29,34,39,44,49,54,59},{"0-18","19-23","24-28","29-33","34-38","39-43","44-48","49-53","54-58","59 ou +"}))</f>
        <v/>
      </c>
      <c r="G35" s="24" t="n"/>
      <c r="H35" s="21" t="n"/>
      <c r="I35" s="24" t="n"/>
      <c r="J35" s="21" t="n"/>
    </row>
    <row r="36" ht="18" customHeight="1">
      <c r="B36" s="20" t="n">
        <v>26</v>
      </c>
      <c r="C36" s="21" t="n"/>
      <c r="D36" s="22" t="n"/>
      <c r="E36" s="23">
        <f>IF(D36="","",DATEDIF(D36,TODAY(),"Y"))</f>
        <v/>
      </c>
      <c r="F36" s="23">
        <f>IF(E36="","",LOOKUP(E36,{0,19,24,29,34,39,44,49,54,59},{"0-18","19-23","24-28","29-33","34-38","39-43","44-48","49-53","54-58","59 ou +"}))</f>
        <v/>
      </c>
      <c r="G36" s="24" t="n"/>
      <c r="H36" s="21" t="n"/>
      <c r="I36" s="24" t="n"/>
      <c r="J36" s="21" t="n"/>
    </row>
    <row r="37" ht="18" customHeight="1">
      <c r="B37" s="20" t="n">
        <v>27</v>
      </c>
      <c r="C37" s="21" t="n"/>
      <c r="D37" s="22" t="n"/>
      <c r="E37" s="23">
        <f>IF(D37="","",DATEDIF(D37,TODAY(),"Y"))</f>
        <v/>
      </c>
      <c r="F37" s="23">
        <f>IF(E37="","",LOOKUP(E37,{0,19,24,29,34,39,44,49,54,59},{"0-18","19-23","24-28","29-33","34-38","39-43","44-48","49-53","54-58","59 ou +"}))</f>
        <v/>
      </c>
      <c r="G37" s="24" t="n"/>
      <c r="H37" s="21" t="n"/>
      <c r="I37" s="24" t="n"/>
      <c r="J37" s="21" t="n"/>
    </row>
    <row r="38" ht="18" customHeight="1">
      <c r="B38" s="20" t="n">
        <v>28</v>
      </c>
      <c r="C38" s="21" t="n"/>
      <c r="D38" s="22" t="n"/>
      <c r="E38" s="23">
        <f>IF(D38="","",DATEDIF(D38,TODAY(),"Y"))</f>
        <v/>
      </c>
      <c r="F38" s="23">
        <f>IF(E38="","",LOOKUP(E38,{0,19,24,29,34,39,44,49,54,59},{"0-18","19-23","24-28","29-33","34-38","39-43","44-48","49-53","54-58","59 ou +"}))</f>
        <v/>
      </c>
      <c r="G38" s="24" t="n"/>
      <c r="H38" s="21" t="n"/>
      <c r="I38" s="24" t="n"/>
      <c r="J38" s="21" t="n"/>
    </row>
    <row r="39" ht="18" customHeight="1">
      <c r="B39" s="20" t="n">
        <v>29</v>
      </c>
      <c r="C39" s="21" t="n"/>
      <c r="D39" s="22" t="n"/>
      <c r="E39" s="23">
        <f>IF(D39="","",DATEDIF(D39,TODAY(),"Y"))</f>
        <v/>
      </c>
      <c r="F39" s="23">
        <f>IF(E39="","",LOOKUP(E39,{0,19,24,29,34,39,44,49,54,59},{"0-18","19-23","24-28","29-33","34-38","39-43","44-48","49-53","54-58","59 ou +"}))</f>
        <v/>
      </c>
      <c r="G39" s="24" t="n"/>
      <c r="H39" s="21" t="n"/>
      <c r="I39" s="24" t="n"/>
      <c r="J39" s="21" t="n"/>
    </row>
    <row r="40" ht="18" customHeight="1">
      <c r="B40" s="20" t="n">
        <v>30</v>
      </c>
      <c r="C40" s="21" t="n"/>
      <c r="D40" s="22" t="n"/>
      <c r="E40" s="23">
        <f>IF(D40="","",DATEDIF(D40,TODAY(),"Y"))</f>
        <v/>
      </c>
      <c r="F40" s="23">
        <f>IF(E40="","",LOOKUP(E40,{0,19,24,29,34,39,44,49,54,59},{"0-18","19-23","24-28","29-33","34-38","39-43","44-48","49-53","54-58","59 ou +"}))</f>
        <v/>
      </c>
      <c r="G40" s="24" t="n"/>
      <c r="H40" s="21" t="n"/>
      <c r="I40" s="24" t="n"/>
      <c r="J40" s="21" t="n"/>
    </row>
    <row r="41" ht="18" customHeight="1">
      <c r="B41" s="20" t="n">
        <v>31</v>
      </c>
      <c r="C41" s="21" t="n"/>
      <c r="D41" s="22" t="n"/>
      <c r="E41" s="23">
        <f>IF(D41="","",DATEDIF(D41,TODAY(),"Y"))</f>
        <v/>
      </c>
      <c r="F41" s="23">
        <f>IF(E41="","",LOOKUP(E41,{0,19,24,29,34,39,44,49,54,59},{"0-18","19-23","24-28","29-33","34-38","39-43","44-48","49-53","54-58","59 ou +"}))</f>
        <v/>
      </c>
      <c r="G41" s="24" t="n"/>
      <c r="H41" s="21" t="n"/>
      <c r="I41" s="24" t="n"/>
      <c r="J41" s="21" t="n"/>
    </row>
    <row r="42" ht="18" customHeight="1">
      <c r="B42" s="20" t="n">
        <v>32</v>
      </c>
      <c r="C42" s="21" t="n"/>
      <c r="D42" s="22" t="n"/>
      <c r="E42" s="23">
        <f>IF(D42="","",DATEDIF(D42,TODAY(),"Y"))</f>
        <v/>
      </c>
      <c r="F42" s="23">
        <f>IF(E42="","",LOOKUP(E42,{0,19,24,29,34,39,44,49,54,59},{"0-18","19-23","24-28","29-33","34-38","39-43","44-48","49-53","54-58","59 ou +"}))</f>
        <v/>
      </c>
      <c r="G42" s="24" t="n"/>
      <c r="H42" s="21" t="n"/>
      <c r="I42" s="24" t="n"/>
      <c r="J42" s="21" t="n"/>
    </row>
    <row r="43" ht="18" customHeight="1">
      <c r="B43" s="20" t="n">
        <v>33</v>
      </c>
      <c r="C43" s="21" t="n"/>
      <c r="D43" s="22" t="n"/>
      <c r="E43" s="23">
        <f>IF(D43="","",DATEDIF(D43,TODAY(),"Y"))</f>
        <v/>
      </c>
      <c r="F43" s="23">
        <f>IF(E43="","",LOOKUP(E43,{0,19,24,29,34,39,44,49,54,59},{"0-18","19-23","24-28","29-33","34-38","39-43","44-48","49-53","54-58","59 ou +"}))</f>
        <v/>
      </c>
      <c r="G43" s="24" t="n"/>
      <c r="H43" s="21" t="n"/>
      <c r="I43" s="24" t="n"/>
      <c r="J43" s="21" t="n"/>
    </row>
    <row r="44" ht="18" customHeight="1">
      <c r="B44" s="20" t="n">
        <v>34</v>
      </c>
      <c r="C44" s="21" t="n"/>
      <c r="D44" s="22" t="n"/>
      <c r="E44" s="23">
        <f>IF(D44="","",DATEDIF(D44,TODAY(),"Y"))</f>
        <v/>
      </c>
      <c r="F44" s="23">
        <f>IF(E44="","",LOOKUP(E44,{0,19,24,29,34,39,44,49,54,59},{"0-18","19-23","24-28","29-33","34-38","39-43","44-48","49-53","54-58","59 ou +"}))</f>
        <v/>
      </c>
      <c r="G44" s="24" t="n"/>
      <c r="H44" s="21" t="n"/>
      <c r="I44" s="24" t="n"/>
      <c r="J44" s="21" t="n"/>
    </row>
    <row r="45" ht="18" customHeight="1">
      <c r="B45" s="20" t="n">
        <v>35</v>
      </c>
      <c r="C45" s="21" t="n"/>
      <c r="D45" s="22" t="n"/>
      <c r="E45" s="23">
        <f>IF(D45="","",DATEDIF(D45,TODAY(),"Y"))</f>
        <v/>
      </c>
      <c r="F45" s="23">
        <f>IF(E45="","",LOOKUP(E45,{0,19,24,29,34,39,44,49,54,59},{"0-18","19-23","24-28","29-33","34-38","39-43","44-48","49-53","54-58","59 ou +"}))</f>
        <v/>
      </c>
      <c r="G45" s="24" t="n"/>
      <c r="H45" s="21" t="n"/>
      <c r="I45" s="24" t="n"/>
      <c r="J45" s="21" t="n"/>
    </row>
    <row r="46" ht="18" customHeight="1">
      <c r="B46" s="20" t="n">
        <v>36</v>
      </c>
      <c r="C46" s="21" t="n"/>
      <c r="D46" s="22" t="n"/>
      <c r="E46" s="23">
        <f>IF(D46="","",DATEDIF(D46,TODAY(),"Y"))</f>
        <v/>
      </c>
      <c r="F46" s="23">
        <f>IF(E46="","",LOOKUP(E46,{0,19,24,29,34,39,44,49,54,59},{"0-18","19-23","24-28","29-33","34-38","39-43","44-48","49-53","54-58","59 ou +"}))</f>
        <v/>
      </c>
      <c r="G46" s="24" t="n"/>
      <c r="H46" s="21" t="n"/>
      <c r="I46" s="24" t="n"/>
      <c r="J46" s="21" t="n"/>
    </row>
    <row r="47" ht="18" customHeight="1">
      <c r="B47" s="20" t="n">
        <v>37</v>
      </c>
      <c r="C47" s="21" t="n"/>
      <c r="D47" s="22" t="n"/>
      <c r="E47" s="23">
        <f>IF(D47="","",DATEDIF(D47,TODAY(),"Y"))</f>
        <v/>
      </c>
      <c r="F47" s="23">
        <f>IF(E47="","",LOOKUP(E47,{0,19,24,29,34,39,44,49,54,59},{"0-18","19-23","24-28","29-33","34-38","39-43","44-48","49-53","54-58","59 ou +"}))</f>
        <v/>
      </c>
      <c r="G47" s="24" t="n"/>
      <c r="H47" s="21" t="n"/>
      <c r="I47" s="24" t="n"/>
      <c r="J47" s="21" t="n"/>
    </row>
    <row r="48" ht="18" customHeight="1">
      <c r="B48" s="20" t="n">
        <v>38</v>
      </c>
      <c r="C48" s="21" t="n"/>
      <c r="D48" s="22" t="n"/>
      <c r="E48" s="23">
        <f>IF(D48="","",DATEDIF(D48,TODAY(),"Y"))</f>
        <v/>
      </c>
      <c r="F48" s="23">
        <f>IF(E48="","",LOOKUP(E48,{0,19,24,29,34,39,44,49,54,59},{"0-18","19-23","24-28","29-33","34-38","39-43","44-48","49-53","54-58","59 ou +"}))</f>
        <v/>
      </c>
      <c r="G48" s="24" t="n"/>
      <c r="H48" s="21" t="n"/>
      <c r="I48" s="24" t="n"/>
      <c r="J48" s="21" t="n"/>
    </row>
    <row r="49" ht="18" customHeight="1">
      <c r="B49" s="20" t="n">
        <v>39</v>
      </c>
      <c r="C49" s="21" t="n"/>
      <c r="D49" s="22" t="n"/>
      <c r="E49" s="23">
        <f>IF(D49="","",DATEDIF(D49,TODAY(),"Y"))</f>
        <v/>
      </c>
      <c r="F49" s="23">
        <f>IF(E49="","",LOOKUP(E49,{0,19,24,29,34,39,44,49,54,59},{"0-18","19-23","24-28","29-33","34-38","39-43","44-48","49-53","54-58","59 ou +"}))</f>
        <v/>
      </c>
      <c r="G49" s="24" t="n"/>
      <c r="H49" s="21" t="n"/>
      <c r="I49" s="24" t="n"/>
      <c r="J49" s="21" t="n"/>
    </row>
    <row r="50" ht="18" customHeight="1">
      <c r="B50" s="20" t="n">
        <v>40</v>
      </c>
      <c r="C50" s="21" t="n"/>
      <c r="D50" s="22" t="n"/>
      <c r="E50" s="23">
        <f>IF(D50="","",DATEDIF(D50,TODAY(),"Y"))</f>
        <v/>
      </c>
      <c r="F50" s="23">
        <f>IF(E50="","",LOOKUP(E50,{0,19,24,29,34,39,44,49,54,59},{"0-18","19-23","24-28","29-33","34-38","39-43","44-48","49-53","54-58","59 ou +"}))</f>
        <v/>
      </c>
      <c r="G50" s="24" t="n"/>
      <c r="H50" s="21" t="n"/>
      <c r="I50" s="24" t="n"/>
      <c r="J50" s="21" t="n"/>
    </row>
    <row r="51" ht="18" customHeight="1">
      <c r="B51" s="20" t="n">
        <v>41</v>
      </c>
      <c r="C51" s="21" t="n"/>
      <c r="D51" s="22" t="n"/>
      <c r="E51" s="23">
        <f>IF(D51="","",DATEDIF(D51,TODAY(),"Y"))</f>
        <v/>
      </c>
      <c r="F51" s="23">
        <f>IF(E51="","",LOOKUP(E51,{0,19,24,29,34,39,44,49,54,59},{"0-18","19-23","24-28","29-33","34-38","39-43","44-48","49-53","54-58","59 ou +"}))</f>
        <v/>
      </c>
      <c r="G51" s="24" t="n"/>
      <c r="H51" s="21" t="n"/>
      <c r="I51" s="24" t="n"/>
      <c r="J51" s="21" t="n"/>
    </row>
    <row r="52" ht="18" customHeight="1">
      <c r="B52" s="20" t="n">
        <v>42</v>
      </c>
      <c r="C52" s="21" t="n"/>
      <c r="D52" s="22" t="n"/>
      <c r="E52" s="23">
        <f>IF(D52="","",DATEDIF(D52,TODAY(),"Y"))</f>
        <v/>
      </c>
      <c r="F52" s="23">
        <f>IF(E52="","",LOOKUP(E52,{0,19,24,29,34,39,44,49,54,59},{"0-18","19-23","24-28","29-33","34-38","39-43","44-48","49-53","54-58","59 ou +"}))</f>
        <v/>
      </c>
      <c r="G52" s="24" t="n"/>
      <c r="H52" s="21" t="n"/>
      <c r="I52" s="24" t="n"/>
      <c r="J52" s="21" t="n"/>
    </row>
    <row r="53" ht="18" customHeight="1">
      <c r="B53" s="20" t="n">
        <v>43</v>
      </c>
      <c r="C53" s="21" t="n"/>
      <c r="D53" s="22" t="n"/>
      <c r="E53" s="23">
        <f>IF(D53="","",DATEDIF(D53,TODAY(),"Y"))</f>
        <v/>
      </c>
      <c r="F53" s="23">
        <f>IF(E53="","",LOOKUP(E53,{0,19,24,29,34,39,44,49,54,59},{"0-18","19-23","24-28","29-33","34-38","39-43","44-48","49-53","54-58","59 ou +"}))</f>
        <v/>
      </c>
      <c r="G53" s="24" t="n"/>
      <c r="H53" s="21" t="n"/>
      <c r="I53" s="24" t="n"/>
      <c r="J53" s="21" t="n"/>
    </row>
    <row r="54" ht="18" customHeight="1">
      <c r="B54" s="20" t="n">
        <v>44</v>
      </c>
      <c r="C54" s="21" t="n"/>
      <c r="D54" s="22" t="n"/>
      <c r="E54" s="23">
        <f>IF(D54="","",DATEDIF(D54,TODAY(),"Y"))</f>
        <v/>
      </c>
      <c r="F54" s="23">
        <f>IF(E54="","",LOOKUP(E54,{0,19,24,29,34,39,44,49,54,59},{"0-18","19-23","24-28","29-33","34-38","39-43","44-48","49-53","54-58","59 ou +"}))</f>
        <v/>
      </c>
      <c r="G54" s="24" t="n"/>
      <c r="H54" s="21" t="n"/>
      <c r="I54" s="24" t="n"/>
      <c r="J54" s="21" t="n"/>
    </row>
    <row r="55" ht="18" customHeight="1">
      <c r="B55" s="20" t="n">
        <v>45</v>
      </c>
      <c r="C55" s="21" t="n"/>
      <c r="D55" s="22" t="n"/>
      <c r="E55" s="23">
        <f>IF(D55="","",DATEDIF(D55,TODAY(),"Y"))</f>
        <v/>
      </c>
      <c r="F55" s="23">
        <f>IF(E55="","",LOOKUP(E55,{0,19,24,29,34,39,44,49,54,59},{"0-18","19-23","24-28","29-33","34-38","39-43","44-48","49-53","54-58","59 ou +"}))</f>
        <v/>
      </c>
      <c r="G55" s="24" t="n"/>
      <c r="H55" s="21" t="n"/>
      <c r="I55" s="24" t="n"/>
      <c r="J55" s="21" t="n"/>
    </row>
    <row r="56" ht="18" customHeight="1">
      <c r="B56" s="20" t="n">
        <v>46</v>
      </c>
      <c r="C56" s="21" t="n"/>
      <c r="D56" s="22" t="n"/>
      <c r="E56" s="23">
        <f>IF(D56="","",DATEDIF(D56,TODAY(),"Y"))</f>
        <v/>
      </c>
      <c r="F56" s="23">
        <f>IF(E56="","",LOOKUP(E56,{0,19,24,29,34,39,44,49,54,59},{"0-18","19-23","24-28","29-33","34-38","39-43","44-48","49-53","54-58","59 ou +"}))</f>
        <v/>
      </c>
      <c r="G56" s="24" t="n"/>
      <c r="H56" s="21" t="n"/>
      <c r="I56" s="24" t="n"/>
      <c r="J56" s="21" t="n"/>
    </row>
    <row r="57" ht="18" customHeight="1">
      <c r="B57" s="20" t="n">
        <v>47</v>
      </c>
      <c r="C57" s="21" t="n"/>
      <c r="D57" s="22" t="n"/>
      <c r="E57" s="23">
        <f>IF(D57="","",DATEDIF(D57,TODAY(),"Y"))</f>
        <v/>
      </c>
      <c r="F57" s="23">
        <f>IF(E57="","",LOOKUP(E57,{0,19,24,29,34,39,44,49,54,59},{"0-18","19-23","24-28","29-33","34-38","39-43","44-48","49-53","54-58","59 ou +"}))</f>
        <v/>
      </c>
      <c r="G57" s="24" t="n"/>
      <c r="H57" s="21" t="n"/>
      <c r="I57" s="24" t="n"/>
      <c r="J57" s="21" t="n"/>
    </row>
    <row r="58" ht="18" customHeight="1">
      <c r="B58" s="20" t="n">
        <v>48</v>
      </c>
      <c r="C58" s="21" t="n"/>
      <c r="D58" s="22" t="n"/>
      <c r="E58" s="23">
        <f>IF(D58="","",DATEDIF(D58,TODAY(),"Y"))</f>
        <v/>
      </c>
      <c r="F58" s="23">
        <f>IF(E58="","",LOOKUP(E58,{0,19,24,29,34,39,44,49,54,59},{"0-18","19-23","24-28","29-33","34-38","39-43","44-48","49-53","54-58","59 ou +"}))</f>
        <v/>
      </c>
      <c r="G58" s="24" t="n"/>
      <c r="H58" s="21" t="n"/>
      <c r="I58" s="24" t="n"/>
      <c r="J58" s="21" t="n"/>
    </row>
    <row r="59" ht="18" customHeight="1">
      <c r="B59" s="20" t="n">
        <v>49</v>
      </c>
      <c r="C59" s="21" t="n"/>
      <c r="D59" s="22" t="n"/>
      <c r="E59" s="23">
        <f>IF(D59="","",DATEDIF(D59,TODAY(),"Y"))</f>
        <v/>
      </c>
      <c r="F59" s="23">
        <f>IF(E59="","",LOOKUP(E59,{0,19,24,29,34,39,44,49,54,59},{"0-18","19-23","24-28","29-33","34-38","39-43","44-48","49-53","54-58","59 ou +"}))</f>
        <v/>
      </c>
      <c r="G59" s="24" t="n"/>
      <c r="H59" s="21" t="n"/>
      <c r="I59" s="24" t="n"/>
      <c r="J59" s="21" t="n"/>
    </row>
    <row r="60" ht="18" customHeight="1">
      <c r="B60" s="20" t="n">
        <v>50</v>
      </c>
      <c r="C60" s="21" t="n"/>
      <c r="D60" s="22" t="n"/>
      <c r="E60" s="23">
        <f>IF(D60="","",DATEDIF(D60,TODAY(),"Y"))</f>
        <v/>
      </c>
      <c r="F60" s="23">
        <f>IF(E60="","",LOOKUP(E60,{0,19,24,29,34,39,44,49,54,59},{"0-18","19-23","24-28","29-33","34-38","39-43","44-48","49-53","54-58","59 ou +"}))</f>
        <v/>
      </c>
      <c r="G60" s="24" t="n"/>
      <c r="H60" s="21" t="n"/>
      <c r="I60" s="24" t="n"/>
      <c r="J60" s="21" t="n"/>
    </row>
    <row r="61" ht="18" customHeight="1">
      <c r="B61" s="20" t="n">
        <v>51</v>
      </c>
      <c r="C61" s="21" t="n"/>
      <c r="D61" s="22" t="n"/>
      <c r="E61" s="23">
        <f>IF(D61="","",DATEDIF(D61,TODAY(),"Y"))</f>
        <v/>
      </c>
      <c r="F61" s="23">
        <f>IF(E61="","",LOOKUP(E61,{0,19,24,29,34,39,44,49,54,59},{"0-18","19-23","24-28","29-33","34-38","39-43","44-48","49-53","54-58","59 ou +"}))</f>
        <v/>
      </c>
      <c r="G61" s="24" t="n"/>
      <c r="H61" s="21" t="n"/>
      <c r="I61" s="24" t="n"/>
      <c r="J61" s="21" t="n"/>
    </row>
    <row r="62" ht="18" customHeight="1">
      <c r="B62" s="20" t="n">
        <v>52</v>
      </c>
      <c r="C62" s="21" t="n"/>
      <c r="D62" s="22" t="n"/>
      <c r="E62" s="23">
        <f>IF(D62="","",DATEDIF(D62,TODAY(),"Y"))</f>
        <v/>
      </c>
      <c r="F62" s="23">
        <f>IF(E62="","",LOOKUP(E62,{0,19,24,29,34,39,44,49,54,59},{"0-18","19-23","24-28","29-33","34-38","39-43","44-48","49-53","54-58","59 ou +"}))</f>
        <v/>
      </c>
      <c r="G62" s="24" t="n"/>
      <c r="H62" s="21" t="n"/>
      <c r="I62" s="24" t="n"/>
      <c r="J62" s="21" t="n"/>
    </row>
    <row r="63" ht="18" customHeight="1">
      <c r="B63" s="20" t="n">
        <v>53</v>
      </c>
      <c r="C63" s="21" t="n"/>
      <c r="D63" s="22" t="n"/>
      <c r="E63" s="23">
        <f>IF(D63="","",DATEDIF(D63,TODAY(),"Y"))</f>
        <v/>
      </c>
      <c r="F63" s="23">
        <f>IF(E63="","",LOOKUP(E63,{0,19,24,29,34,39,44,49,54,59},{"0-18","19-23","24-28","29-33","34-38","39-43","44-48","49-53","54-58","59 ou +"}))</f>
        <v/>
      </c>
      <c r="G63" s="24" t="n"/>
      <c r="H63" s="21" t="n"/>
      <c r="I63" s="24" t="n"/>
      <c r="J63" s="21" t="n"/>
    </row>
    <row r="64" ht="18" customHeight="1">
      <c r="B64" s="20" t="n">
        <v>54</v>
      </c>
      <c r="C64" s="21" t="n"/>
      <c r="D64" s="22" t="n"/>
      <c r="E64" s="23">
        <f>IF(D64="","",DATEDIF(D64,TODAY(),"Y"))</f>
        <v/>
      </c>
      <c r="F64" s="23">
        <f>IF(E64="","",LOOKUP(E64,{0,19,24,29,34,39,44,49,54,59},{"0-18","19-23","24-28","29-33","34-38","39-43","44-48","49-53","54-58","59 ou +"}))</f>
        <v/>
      </c>
      <c r="G64" s="24" t="n"/>
      <c r="H64" s="21" t="n"/>
      <c r="I64" s="24" t="n"/>
      <c r="J64" s="21" t="n"/>
    </row>
    <row r="65" ht="18" customHeight="1">
      <c r="B65" s="20" t="n">
        <v>55</v>
      </c>
      <c r="C65" s="21" t="n"/>
      <c r="D65" s="22" t="n"/>
      <c r="E65" s="23">
        <f>IF(D65="","",DATEDIF(D65,TODAY(),"Y"))</f>
        <v/>
      </c>
      <c r="F65" s="23">
        <f>IF(E65="","",LOOKUP(E65,{0,19,24,29,34,39,44,49,54,59},{"0-18","19-23","24-28","29-33","34-38","39-43","44-48","49-53","54-58","59 ou +"}))</f>
        <v/>
      </c>
      <c r="G65" s="24" t="n"/>
      <c r="H65" s="21" t="n"/>
      <c r="I65" s="24" t="n"/>
      <c r="J65" s="21" t="n"/>
    </row>
    <row r="66" ht="18" customHeight="1">
      <c r="B66" s="20" t="n">
        <v>56</v>
      </c>
      <c r="C66" s="21" t="n"/>
      <c r="D66" s="22" t="n"/>
      <c r="E66" s="23">
        <f>IF(D66="","",DATEDIF(D66,TODAY(),"Y"))</f>
        <v/>
      </c>
      <c r="F66" s="23">
        <f>IF(E66="","",LOOKUP(E66,{0,19,24,29,34,39,44,49,54,59},{"0-18","19-23","24-28","29-33","34-38","39-43","44-48","49-53","54-58","59 ou +"}))</f>
        <v/>
      </c>
      <c r="G66" s="24" t="n"/>
      <c r="H66" s="21" t="n"/>
      <c r="I66" s="24" t="n"/>
      <c r="J66" s="21" t="n"/>
    </row>
    <row r="67" ht="18" customHeight="1">
      <c r="B67" s="20" t="n">
        <v>57</v>
      </c>
      <c r="C67" s="21" t="n"/>
      <c r="D67" s="22" t="n"/>
      <c r="E67" s="23">
        <f>IF(D67="","",DATEDIF(D67,TODAY(),"Y"))</f>
        <v/>
      </c>
      <c r="F67" s="23">
        <f>IF(E67="","",LOOKUP(E67,{0,19,24,29,34,39,44,49,54,59},{"0-18","19-23","24-28","29-33","34-38","39-43","44-48","49-53","54-58","59 ou +"}))</f>
        <v/>
      </c>
      <c r="G67" s="24" t="n"/>
      <c r="H67" s="21" t="n"/>
      <c r="I67" s="24" t="n"/>
      <c r="J67" s="21" t="n"/>
    </row>
    <row r="68" ht="18" customHeight="1">
      <c r="B68" s="20" t="n">
        <v>58</v>
      </c>
      <c r="C68" s="21" t="n"/>
      <c r="D68" s="22" t="n"/>
      <c r="E68" s="23">
        <f>IF(D68="","",DATEDIF(D68,TODAY(),"Y"))</f>
        <v/>
      </c>
      <c r="F68" s="23">
        <f>IF(E68="","",LOOKUP(E68,{0,19,24,29,34,39,44,49,54,59},{"0-18","19-23","24-28","29-33","34-38","39-43","44-48","49-53","54-58","59 ou +"}))</f>
        <v/>
      </c>
      <c r="G68" s="24" t="n"/>
      <c r="H68" s="21" t="n"/>
      <c r="I68" s="24" t="n"/>
      <c r="J68" s="21" t="n"/>
    </row>
    <row r="69" ht="18" customHeight="1">
      <c r="B69" s="20" t="n">
        <v>59</v>
      </c>
      <c r="C69" s="21" t="n"/>
      <c r="D69" s="22" t="n"/>
      <c r="E69" s="23">
        <f>IF(D69="","",DATEDIF(D69,TODAY(),"Y"))</f>
        <v/>
      </c>
      <c r="F69" s="23">
        <f>IF(E69="","",LOOKUP(E69,{0,19,24,29,34,39,44,49,54,59},{"0-18","19-23","24-28","29-33","34-38","39-43","44-48","49-53","54-58","59 ou +"}))</f>
        <v/>
      </c>
      <c r="G69" s="24" t="n"/>
      <c r="H69" s="21" t="n"/>
      <c r="I69" s="24" t="n"/>
      <c r="J69" s="21" t="n"/>
    </row>
    <row r="70" ht="18" customHeight="1">
      <c r="B70" s="20" t="n">
        <v>60</v>
      </c>
      <c r="C70" s="21" t="n"/>
      <c r="D70" s="22" t="n"/>
      <c r="E70" s="23">
        <f>IF(D70="","",DATEDIF(D70,TODAY(),"Y"))</f>
        <v/>
      </c>
      <c r="F70" s="23">
        <f>IF(E70="","",LOOKUP(E70,{0,19,24,29,34,39,44,49,54,59},{"0-18","19-23","24-28","29-33","34-38","39-43","44-48","49-53","54-58","59 ou +"}))</f>
        <v/>
      </c>
      <c r="G70" s="24" t="n"/>
      <c r="H70" s="21" t="n"/>
      <c r="I70" s="24" t="n"/>
      <c r="J70" s="21" t="n"/>
    </row>
    <row r="71" ht="18" customHeight="1">
      <c r="B71" s="20" t="n">
        <v>61</v>
      </c>
      <c r="C71" s="21" t="n"/>
      <c r="D71" s="22" t="n"/>
      <c r="E71" s="23">
        <f>IF(D71="","",DATEDIF(D71,TODAY(),"Y"))</f>
        <v/>
      </c>
      <c r="F71" s="23">
        <f>IF(E71="","",LOOKUP(E71,{0,19,24,29,34,39,44,49,54,59},{"0-18","19-23","24-28","29-33","34-38","39-43","44-48","49-53","54-58","59 ou +"}))</f>
        <v/>
      </c>
      <c r="G71" s="24" t="n"/>
      <c r="H71" s="21" t="n"/>
      <c r="I71" s="24" t="n"/>
      <c r="J71" s="21" t="n"/>
    </row>
    <row r="72" ht="18" customHeight="1">
      <c r="B72" s="20" t="n">
        <v>62</v>
      </c>
      <c r="C72" s="21" t="n"/>
      <c r="D72" s="22" t="n"/>
      <c r="E72" s="23">
        <f>IF(D72="","",DATEDIF(D72,TODAY(),"Y"))</f>
        <v/>
      </c>
      <c r="F72" s="23">
        <f>IF(E72="","",LOOKUP(E72,{0,19,24,29,34,39,44,49,54,59},{"0-18","19-23","24-28","29-33","34-38","39-43","44-48","49-53","54-58","59 ou +"}))</f>
        <v/>
      </c>
      <c r="G72" s="24" t="n"/>
      <c r="H72" s="21" t="n"/>
      <c r="I72" s="24" t="n"/>
      <c r="J72" s="21" t="n"/>
    </row>
    <row r="73" ht="18" customHeight="1">
      <c r="B73" s="20" t="n">
        <v>63</v>
      </c>
      <c r="C73" s="21" t="n"/>
      <c r="D73" s="22" t="n"/>
      <c r="E73" s="23">
        <f>IF(D73="","",DATEDIF(D73,TODAY(),"Y"))</f>
        <v/>
      </c>
      <c r="F73" s="23">
        <f>IF(E73="","",LOOKUP(E73,{0,19,24,29,34,39,44,49,54,59},{"0-18","19-23","24-28","29-33","34-38","39-43","44-48","49-53","54-58","59 ou +"}))</f>
        <v/>
      </c>
      <c r="G73" s="24" t="n"/>
      <c r="H73" s="21" t="n"/>
      <c r="I73" s="24" t="n"/>
      <c r="J73" s="21" t="n"/>
    </row>
    <row r="74" ht="18" customHeight="1">
      <c r="B74" s="20" t="n">
        <v>64</v>
      </c>
      <c r="C74" s="21" t="n"/>
      <c r="D74" s="22" t="n"/>
      <c r="E74" s="23">
        <f>IF(D74="","",DATEDIF(D74,TODAY(),"Y"))</f>
        <v/>
      </c>
      <c r="F74" s="23">
        <f>IF(E74="","",LOOKUP(E74,{0,19,24,29,34,39,44,49,54,59},{"0-18","19-23","24-28","29-33","34-38","39-43","44-48","49-53","54-58","59 ou +"}))</f>
        <v/>
      </c>
      <c r="G74" s="24" t="n"/>
      <c r="H74" s="21" t="n"/>
      <c r="I74" s="24" t="n"/>
      <c r="J74" s="21" t="n"/>
    </row>
    <row r="75" ht="18" customHeight="1">
      <c r="B75" s="20" t="n">
        <v>65</v>
      </c>
      <c r="C75" s="21" t="n"/>
      <c r="D75" s="22" t="n"/>
      <c r="E75" s="23">
        <f>IF(D75="","",DATEDIF(D75,TODAY(),"Y"))</f>
        <v/>
      </c>
      <c r="F75" s="23">
        <f>IF(E75="","",LOOKUP(E75,{0,19,24,29,34,39,44,49,54,59},{"0-18","19-23","24-28","29-33","34-38","39-43","44-48","49-53","54-58","59 ou +"}))</f>
        <v/>
      </c>
      <c r="G75" s="24" t="n"/>
      <c r="H75" s="21" t="n"/>
      <c r="I75" s="24" t="n"/>
      <c r="J75" s="21" t="n"/>
    </row>
    <row r="76" ht="18" customHeight="1">
      <c r="B76" s="20" t="n">
        <v>66</v>
      </c>
      <c r="C76" s="21" t="n"/>
      <c r="D76" s="22" t="n"/>
      <c r="E76" s="23">
        <f>IF(D76="","",DATEDIF(D76,TODAY(),"Y"))</f>
        <v/>
      </c>
      <c r="F76" s="23">
        <f>IF(E76="","",LOOKUP(E76,{0,19,24,29,34,39,44,49,54,59},{"0-18","19-23","24-28","29-33","34-38","39-43","44-48","49-53","54-58","59 ou +"}))</f>
        <v/>
      </c>
      <c r="G76" s="24" t="n"/>
      <c r="H76" s="21" t="n"/>
      <c r="I76" s="24" t="n"/>
      <c r="J76" s="21" t="n"/>
    </row>
    <row r="77" ht="18" customHeight="1">
      <c r="B77" s="20" t="n">
        <v>67</v>
      </c>
      <c r="C77" s="21" t="n"/>
      <c r="D77" s="22" t="n"/>
      <c r="E77" s="23">
        <f>IF(D77="","",DATEDIF(D77,TODAY(),"Y"))</f>
        <v/>
      </c>
      <c r="F77" s="23">
        <f>IF(E77="","",LOOKUP(E77,{0,19,24,29,34,39,44,49,54,59},{"0-18","19-23","24-28","29-33","34-38","39-43","44-48","49-53","54-58","59 ou +"}))</f>
        <v/>
      </c>
      <c r="G77" s="24" t="n"/>
      <c r="H77" s="21" t="n"/>
      <c r="I77" s="24" t="n"/>
      <c r="J77" s="21" t="n"/>
    </row>
    <row r="78" ht="18" customHeight="1">
      <c r="B78" s="20" t="n">
        <v>68</v>
      </c>
      <c r="C78" s="21" t="n"/>
      <c r="D78" s="22" t="n"/>
      <c r="E78" s="23">
        <f>IF(D78="","",DATEDIF(D78,TODAY(),"Y"))</f>
        <v/>
      </c>
      <c r="F78" s="23">
        <f>IF(E78="","",LOOKUP(E78,{0,19,24,29,34,39,44,49,54,59},{"0-18","19-23","24-28","29-33","34-38","39-43","44-48","49-53","54-58","59 ou +"}))</f>
        <v/>
      </c>
      <c r="G78" s="24" t="n"/>
      <c r="H78" s="21" t="n"/>
      <c r="I78" s="24" t="n"/>
      <c r="J78" s="21" t="n"/>
    </row>
    <row r="79" ht="18" customHeight="1">
      <c r="B79" s="20" t="n">
        <v>69</v>
      </c>
      <c r="C79" s="21" t="n"/>
      <c r="D79" s="22" t="n"/>
      <c r="E79" s="23">
        <f>IF(D79="","",DATEDIF(D79,TODAY(),"Y"))</f>
        <v/>
      </c>
      <c r="F79" s="23">
        <f>IF(E79="","",LOOKUP(E79,{0,19,24,29,34,39,44,49,54,59},{"0-18","19-23","24-28","29-33","34-38","39-43","44-48","49-53","54-58","59 ou +"}))</f>
        <v/>
      </c>
      <c r="G79" s="24" t="n"/>
      <c r="H79" s="21" t="n"/>
      <c r="I79" s="24" t="n"/>
      <c r="J79" s="21" t="n"/>
    </row>
    <row r="80" ht="18" customHeight="1">
      <c r="B80" s="20" t="n">
        <v>70</v>
      </c>
      <c r="C80" s="21" t="n"/>
      <c r="D80" s="22" t="n"/>
      <c r="E80" s="23">
        <f>IF(D80="","",DATEDIF(D80,TODAY(),"Y"))</f>
        <v/>
      </c>
      <c r="F80" s="23">
        <f>IF(E80="","",LOOKUP(E80,{0,19,24,29,34,39,44,49,54,59},{"0-18","19-23","24-28","29-33","34-38","39-43","44-48","49-53","54-58","59 ou +"}))</f>
        <v/>
      </c>
      <c r="G80" s="24" t="n"/>
      <c r="H80" s="21" t="n"/>
      <c r="I80" s="24" t="n"/>
      <c r="J80" s="21" t="n"/>
    </row>
    <row r="81" ht="18" customHeight="1">
      <c r="B81" s="20" t="n">
        <v>71</v>
      </c>
      <c r="C81" s="21" t="n"/>
      <c r="D81" s="22" t="n"/>
      <c r="E81" s="23">
        <f>IF(D81="","",DATEDIF(D81,TODAY(),"Y"))</f>
        <v/>
      </c>
      <c r="F81" s="23">
        <f>IF(E81="","",LOOKUP(E81,{0,19,24,29,34,39,44,49,54,59},{"0-18","19-23","24-28","29-33","34-38","39-43","44-48","49-53","54-58","59 ou +"}))</f>
        <v/>
      </c>
      <c r="G81" s="24" t="n"/>
      <c r="H81" s="21" t="n"/>
      <c r="I81" s="24" t="n"/>
      <c r="J81" s="21" t="n"/>
    </row>
    <row r="82" ht="18" customHeight="1">
      <c r="B82" s="20" t="n">
        <v>72</v>
      </c>
      <c r="C82" s="21" t="n"/>
      <c r="D82" s="22" t="n"/>
      <c r="E82" s="23">
        <f>IF(D82="","",DATEDIF(D82,TODAY(),"Y"))</f>
        <v/>
      </c>
      <c r="F82" s="23">
        <f>IF(E82="","",LOOKUP(E82,{0,19,24,29,34,39,44,49,54,59},{"0-18","19-23","24-28","29-33","34-38","39-43","44-48","49-53","54-58","59 ou +"}))</f>
        <v/>
      </c>
      <c r="G82" s="24" t="n"/>
      <c r="H82" s="21" t="n"/>
      <c r="I82" s="24" t="n"/>
      <c r="J82" s="21" t="n"/>
    </row>
    <row r="83" ht="18" customHeight="1">
      <c r="B83" s="20" t="n">
        <v>73</v>
      </c>
      <c r="C83" s="21" t="n"/>
      <c r="D83" s="22" t="n"/>
      <c r="E83" s="23">
        <f>IF(D83="","",DATEDIF(D83,TODAY(),"Y"))</f>
        <v/>
      </c>
      <c r="F83" s="23">
        <f>IF(E83="","",LOOKUP(E83,{0,19,24,29,34,39,44,49,54,59},{"0-18","19-23","24-28","29-33","34-38","39-43","44-48","49-53","54-58","59 ou +"}))</f>
        <v/>
      </c>
      <c r="G83" s="24" t="n"/>
      <c r="H83" s="21" t="n"/>
      <c r="I83" s="24" t="n"/>
      <c r="J83" s="21" t="n"/>
    </row>
    <row r="84" ht="18" customHeight="1">
      <c r="B84" s="20" t="n">
        <v>74</v>
      </c>
      <c r="C84" s="21" t="n"/>
      <c r="D84" s="22" t="n"/>
      <c r="E84" s="23">
        <f>IF(D84="","",DATEDIF(D84,TODAY(),"Y"))</f>
        <v/>
      </c>
      <c r="F84" s="23">
        <f>IF(E84="","",LOOKUP(E84,{0,19,24,29,34,39,44,49,54,59},{"0-18","19-23","24-28","29-33","34-38","39-43","44-48","49-53","54-58","59 ou +"}))</f>
        <v/>
      </c>
      <c r="G84" s="24" t="n"/>
      <c r="H84" s="21" t="n"/>
      <c r="I84" s="24" t="n"/>
      <c r="J84" s="21" t="n"/>
    </row>
    <row r="85" ht="18" customHeight="1">
      <c r="B85" s="20" t="n">
        <v>75</v>
      </c>
      <c r="C85" s="21" t="n"/>
      <c r="D85" s="22" t="n"/>
      <c r="E85" s="23">
        <f>IF(D85="","",DATEDIF(D85,TODAY(),"Y"))</f>
        <v/>
      </c>
      <c r="F85" s="23">
        <f>IF(E85="","",LOOKUP(E85,{0,19,24,29,34,39,44,49,54,59},{"0-18","19-23","24-28","29-33","34-38","39-43","44-48","49-53","54-58","59 ou +"}))</f>
        <v/>
      </c>
      <c r="G85" s="24" t="n"/>
      <c r="H85" s="21" t="n"/>
      <c r="I85" s="24" t="n"/>
      <c r="J85" s="21" t="n"/>
    </row>
    <row r="86" ht="18" customHeight="1">
      <c r="B86" s="20" t="n">
        <v>76</v>
      </c>
      <c r="C86" s="21" t="n"/>
      <c r="D86" s="22" t="n"/>
      <c r="E86" s="23">
        <f>IF(D86="","",DATEDIF(D86,TODAY(),"Y"))</f>
        <v/>
      </c>
      <c r="F86" s="23">
        <f>IF(E86="","",LOOKUP(E86,{0,19,24,29,34,39,44,49,54,59},{"0-18","19-23","24-28","29-33","34-38","39-43","44-48","49-53","54-58","59 ou +"}))</f>
        <v/>
      </c>
      <c r="G86" s="24" t="n"/>
      <c r="H86" s="21" t="n"/>
      <c r="I86" s="24" t="n"/>
      <c r="J86" s="21" t="n"/>
    </row>
    <row r="87" ht="18" customHeight="1">
      <c r="B87" s="20" t="n">
        <v>77</v>
      </c>
      <c r="C87" s="21" t="n"/>
      <c r="D87" s="22" t="n"/>
      <c r="E87" s="23">
        <f>IF(D87="","",DATEDIF(D87,TODAY(),"Y"))</f>
        <v/>
      </c>
      <c r="F87" s="23">
        <f>IF(E87="","",LOOKUP(E87,{0,19,24,29,34,39,44,49,54,59},{"0-18","19-23","24-28","29-33","34-38","39-43","44-48","49-53","54-58","59 ou +"}))</f>
        <v/>
      </c>
      <c r="G87" s="24" t="n"/>
      <c r="H87" s="21" t="n"/>
      <c r="I87" s="24" t="n"/>
      <c r="J87" s="21" t="n"/>
    </row>
    <row r="88" ht="18" customHeight="1">
      <c r="B88" s="20" t="n">
        <v>78</v>
      </c>
      <c r="C88" s="21" t="n"/>
      <c r="D88" s="22" t="n"/>
      <c r="E88" s="23">
        <f>IF(D88="","",DATEDIF(D88,TODAY(),"Y"))</f>
        <v/>
      </c>
      <c r="F88" s="23">
        <f>IF(E88="","",LOOKUP(E88,{0,19,24,29,34,39,44,49,54,59},{"0-18","19-23","24-28","29-33","34-38","39-43","44-48","49-53","54-58","59 ou +"}))</f>
        <v/>
      </c>
      <c r="G88" s="24" t="n"/>
      <c r="H88" s="21" t="n"/>
      <c r="I88" s="24" t="n"/>
      <c r="J88" s="21" t="n"/>
    </row>
    <row r="89" ht="18" customHeight="1">
      <c r="B89" s="20" t="n">
        <v>79</v>
      </c>
      <c r="C89" s="21" t="n"/>
      <c r="D89" s="22" t="n"/>
      <c r="E89" s="23">
        <f>IF(D89="","",DATEDIF(D89,TODAY(),"Y"))</f>
        <v/>
      </c>
      <c r="F89" s="23">
        <f>IF(E89="","",LOOKUP(E89,{0,19,24,29,34,39,44,49,54,59},{"0-18","19-23","24-28","29-33","34-38","39-43","44-48","49-53","54-58","59 ou +"}))</f>
        <v/>
      </c>
      <c r="G89" s="24" t="n"/>
      <c r="H89" s="21" t="n"/>
      <c r="I89" s="24" t="n"/>
      <c r="J89" s="21" t="n"/>
    </row>
    <row r="90" ht="18" customHeight="1">
      <c r="B90" s="20" t="n">
        <v>80</v>
      </c>
      <c r="C90" s="21" t="n"/>
      <c r="D90" s="22" t="n"/>
      <c r="E90" s="23">
        <f>IF(D90="","",DATEDIF(D90,TODAY(),"Y"))</f>
        <v/>
      </c>
      <c r="F90" s="23">
        <f>IF(E90="","",LOOKUP(E90,{0,19,24,29,34,39,44,49,54,59},{"0-18","19-23","24-28","29-33","34-38","39-43","44-48","49-53","54-58","59 ou +"}))</f>
        <v/>
      </c>
      <c r="G90" s="24" t="n"/>
      <c r="H90" s="21" t="n"/>
      <c r="I90" s="24" t="n"/>
      <c r="J90" s="21" t="n"/>
    </row>
    <row r="91" ht="18" customHeight="1">
      <c r="B91" s="20" t="n">
        <v>81</v>
      </c>
      <c r="C91" s="21" t="n"/>
      <c r="D91" s="22" t="n"/>
      <c r="E91" s="23">
        <f>IF(D91="","",DATEDIF(D91,TODAY(),"Y"))</f>
        <v/>
      </c>
      <c r="F91" s="23">
        <f>IF(E91="","",LOOKUP(E91,{0,19,24,29,34,39,44,49,54,59},{"0-18","19-23","24-28","29-33","34-38","39-43","44-48","49-53","54-58","59 ou +"}))</f>
        <v/>
      </c>
      <c r="G91" s="24" t="n"/>
      <c r="H91" s="21" t="n"/>
      <c r="I91" s="24" t="n"/>
      <c r="J91" s="21" t="n"/>
    </row>
    <row r="92" ht="18" customHeight="1">
      <c r="B92" s="20" t="n">
        <v>82</v>
      </c>
      <c r="C92" s="21" t="n"/>
      <c r="D92" s="22" t="n"/>
      <c r="E92" s="23">
        <f>IF(D92="","",DATEDIF(D92,TODAY(),"Y"))</f>
        <v/>
      </c>
      <c r="F92" s="23">
        <f>IF(E92="","",LOOKUP(E92,{0,19,24,29,34,39,44,49,54,59},{"0-18","19-23","24-28","29-33","34-38","39-43","44-48","49-53","54-58","59 ou +"}))</f>
        <v/>
      </c>
      <c r="G92" s="24" t="n"/>
      <c r="H92" s="21" t="n"/>
      <c r="I92" s="24" t="n"/>
      <c r="J92" s="21" t="n"/>
    </row>
    <row r="93" ht="18" customHeight="1">
      <c r="B93" s="20" t="n">
        <v>83</v>
      </c>
      <c r="C93" s="21" t="n"/>
      <c r="D93" s="22" t="n"/>
      <c r="E93" s="23">
        <f>IF(D93="","",DATEDIF(D93,TODAY(),"Y"))</f>
        <v/>
      </c>
      <c r="F93" s="23">
        <f>IF(E93="","",LOOKUP(E93,{0,19,24,29,34,39,44,49,54,59},{"0-18","19-23","24-28","29-33","34-38","39-43","44-48","49-53","54-58","59 ou +"}))</f>
        <v/>
      </c>
      <c r="G93" s="24" t="n"/>
      <c r="H93" s="21" t="n"/>
      <c r="I93" s="24" t="n"/>
      <c r="J93" s="21" t="n"/>
    </row>
    <row r="94" ht="18" customHeight="1">
      <c r="B94" s="20" t="n">
        <v>84</v>
      </c>
      <c r="C94" s="21" t="n"/>
      <c r="D94" s="22" t="n"/>
      <c r="E94" s="23">
        <f>IF(D94="","",DATEDIF(D94,TODAY(),"Y"))</f>
        <v/>
      </c>
      <c r="F94" s="23">
        <f>IF(E94="","",LOOKUP(E94,{0,19,24,29,34,39,44,49,54,59},{"0-18","19-23","24-28","29-33","34-38","39-43","44-48","49-53","54-58","59 ou +"}))</f>
        <v/>
      </c>
      <c r="G94" s="24" t="n"/>
      <c r="H94" s="21" t="n"/>
      <c r="I94" s="24" t="n"/>
      <c r="J94" s="21" t="n"/>
    </row>
    <row r="95" ht="18" customHeight="1">
      <c r="B95" s="20" t="n">
        <v>85</v>
      </c>
      <c r="C95" s="21" t="n"/>
      <c r="D95" s="22" t="n"/>
      <c r="E95" s="23">
        <f>IF(D95="","",DATEDIF(D95,TODAY(),"Y"))</f>
        <v/>
      </c>
      <c r="F95" s="23">
        <f>IF(E95="","",LOOKUP(E95,{0,19,24,29,34,39,44,49,54,59},{"0-18","19-23","24-28","29-33","34-38","39-43","44-48","49-53","54-58","59 ou +"}))</f>
        <v/>
      </c>
      <c r="G95" s="24" t="n"/>
      <c r="H95" s="21" t="n"/>
      <c r="I95" s="24" t="n"/>
      <c r="J95" s="21" t="n"/>
    </row>
    <row r="96" ht="18" customHeight="1">
      <c r="B96" s="20" t="n">
        <v>86</v>
      </c>
      <c r="C96" s="21" t="n"/>
      <c r="D96" s="22" t="n"/>
      <c r="E96" s="23">
        <f>IF(D96="","",DATEDIF(D96,TODAY(),"Y"))</f>
        <v/>
      </c>
      <c r="F96" s="23">
        <f>IF(E96="","",LOOKUP(E96,{0,19,24,29,34,39,44,49,54,59},{"0-18","19-23","24-28","29-33","34-38","39-43","44-48","49-53","54-58","59 ou +"}))</f>
        <v/>
      </c>
      <c r="G96" s="24" t="n"/>
      <c r="H96" s="21" t="n"/>
      <c r="I96" s="24" t="n"/>
      <c r="J96" s="21" t="n"/>
    </row>
    <row r="97" ht="18" customHeight="1">
      <c r="B97" s="20" t="n">
        <v>87</v>
      </c>
      <c r="C97" s="21" t="n"/>
      <c r="D97" s="22" t="n"/>
      <c r="E97" s="23">
        <f>IF(D97="","",DATEDIF(D97,TODAY(),"Y"))</f>
        <v/>
      </c>
      <c r="F97" s="23">
        <f>IF(E97="","",LOOKUP(E97,{0,19,24,29,34,39,44,49,54,59},{"0-18","19-23","24-28","29-33","34-38","39-43","44-48","49-53","54-58","59 ou +"}))</f>
        <v/>
      </c>
      <c r="G97" s="24" t="n"/>
      <c r="H97" s="21" t="n"/>
      <c r="I97" s="24" t="n"/>
      <c r="J97" s="21" t="n"/>
    </row>
    <row r="98" ht="18" customHeight="1">
      <c r="B98" s="20" t="n">
        <v>88</v>
      </c>
      <c r="C98" s="21" t="n"/>
      <c r="D98" s="22" t="n"/>
      <c r="E98" s="23">
        <f>IF(D98="","",DATEDIF(D98,TODAY(),"Y"))</f>
        <v/>
      </c>
      <c r="F98" s="23">
        <f>IF(E98="","",LOOKUP(E98,{0,19,24,29,34,39,44,49,54,59},{"0-18","19-23","24-28","29-33","34-38","39-43","44-48","49-53","54-58","59 ou +"}))</f>
        <v/>
      </c>
      <c r="G98" s="24" t="n"/>
      <c r="H98" s="21" t="n"/>
      <c r="I98" s="24" t="n"/>
      <c r="J98" s="21" t="n"/>
    </row>
    <row r="99" ht="18" customHeight="1">
      <c r="B99" s="20" t="n">
        <v>89</v>
      </c>
      <c r="C99" s="21" t="n"/>
      <c r="D99" s="22" t="n"/>
      <c r="E99" s="23">
        <f>IF(D99="","",DATEDIF(D99,TODAY(),"Y"))</f>
        <v/>
      </c>
      <c r="F99" s="23">
        <f>IF(E99="","",LOOKUP(E99,{0,19,24,29,34,39,44,49,54,59},{"0-18","19-23","24-28","29-33","34-38","39-43","44-48","49-53","54-58","59 ou +"}))</f>
        <v/>
      </c>
      <c r="G99" s="24" t="n"/>
      <c r="H99" s="21" t="n"/>
      <c r="I99" s="24" t="n"/>
      <c r="J99" s="21" t="n"/>
    </row>
    <row r="100" ht="18" customHeight="1">
      <c r="B100" s="20" t="n">
        <v>90</v>
      </c>
      <c r="C100" s="21" t="n"/>
      <c r="D100" s="22" t="n"/>
      <c r="E100" s="23">
        <f>IF(D100="","",DATEDIF(D100,TODAY(),"Y"))</f>
        <v/>
      </c>
      <c r="F100" s="23">
        <f>IF(E100="","",LOOKUP(E100,{0,19,24,29,34,39,44,49,54,59},{"0-18","19-23","24-28","29-33","34-38","39-43","44-48","49-53","54-58","59 ou +"}))</f>
        <v/>
      </c>
      <c r="G100" s="24" t="n"/>
      <c r="H100" s="21" t="n"/>
      <c r="I100" s="24" t="n"/>
      <c r="J100" s="21" t="n"/>
    </row>
    <row r="101" ht="18" customHeight="1">
      <c r="B101" s="20" t="n">
        <v>91</v>
      </c>
      <c r="C101" s="21" t="n"/>
      <c r="D101" s="22" t="n"/>
      <c r="E101" s="23">
        <f>IF(D101="","",DATEDIF(D101,TODAY(),"Y"))</f>
        <v/>
      </c>
      <c r="F101" s="23">
        <f>IF(E101="","",LOOKUP(E101,{0,19,24,29,34,39,44,49,54,59},{"0-18","19-23","24-28","29-33","34-38","39-43","44-48","49-53","54-58","59 ou +"}))</f>
        <v/>
      </c>
      <c r="G101" s="24" t="n"/>
      <c r="H101" s="21" t="n"/>
      <c r="I101" s="24" t="n"/>
      <c r="J101" s="21" t="n"/>
    </row>
    <row r="102" ht="18" customHeight="1">
      <c r="B102" s="20" t="n">
        <v>92</v>
      </c>
      <c r="C102" s="21" t="n"/>
      <c r="D102" s="22" t="n"/>
      <c r="E102" s="23">
        <f>IF(D102="","",DATEDIF(D102,TODAY(),"Y"))</f>
        <v/>
      </c>
      <c r="F102" s="23">
        <f>IF(E102="","",LOOKUP(E102,{0,19,24,29,34,39,44,49,54,59},{"0-18","19-23","24-28","29-33","34-38","39-43","44-48","49-53","54-58","59 ou +"}))</f>
        <v/>
      </c>
      <c r="G102" s="24" t="n"/>
      <c r="H102" s="21" t="n"/>
      <c r="I102" s="24" t="n"/>
      <c r="J102" s="21" t="n"/>
    </row>
    <row r="103" ht="18" customHeight="1">
      <c r="B103" s="20" t="n">
        <v>93</v>
      </c>
      <c r="C103" s="21" t="n"/>
      <c r="D103" s="22" t="n"/>
      <c r="E103" s="23">
        <f>IF(D103="","",DATEDIF(D103,TODAY(),"Y"))</f>
        <v/>
      </c>
      <c r="F103" s="23">
        <f>IF(E103="","",LOOKUP(E103,{0,19,24,29,34,39,44,49,54,59},{"0-18","19-23","24-28","29-33","34-38","39-43","44-48","49-53","54-58","59 ou +"}))</f>
        <v/>
      </c>
      <c r="G103" s="24" t="n"/>
      <c r="H103" s="21" t="n"/>
      <c r="I103" s="24" t="n"/>
      <c r="J103" s="21" t="n"/>
    </row>
    <row r="104" ht="18" customHeight="1">
      <c r="B104" s="20" t="n">
        <v>94</v>
      </c>
      <c r="C104" s="21" t="n"/>
      <c r="D104" s="22" t="n"/>
      <c r="E104" s="23">
        <f>IF(D104="","",DATEDIF(D104,TODAY(),"Y"))</f>
        <v/>
      </c>
      <c r="F104" s="23">
        <f>IF(E104="","",LOOKUP(E104,{0,19,24,29,34,39,44,49,54,59},{"0-18","19-23","24-28","29-33","34-38","39-43","44-48","49-53","54-58","59 ou +"}))</f>
        <v/>
      </c>
      <c r="G104" s="24" t="n"/>
      <c r="H104" s="21" t="n"/>
      <c r="I104" s="24" t="n"/>
      <c r="J104" s="21" t="n"/>
    </row>
    <row r="105" ht="18" customHeight="1">
      <c r="B105" s="20" t="n">
        <v>95</v>
      </c>
      <c r="C105" s="21" t="n"/>
      <c r="D105" s="22" t="n"/>
      <c r="E105" s="23">
        <f>IF(D105="","",DATEDIF(D105,TODAY(),"Y"))</f>
        <v/>
      </c>
      <c r="F105" s="23">
        <f>IF(E105="","",LOOKUP(E105,{0,19,24,29,34,39,44,49,54,59},{"0-18","19-23","24-28","29-33","34-38","39-43","44-48","49-53","54-58","59 ou +"}))</f>
        <v/>
      </c>
      <c r="G105" s="24" t="n"/>
      <c r="H105" s="21" t="n"/>
      <c r="I105" s="24" t="n"/>
      <c r="J105" s="21" t="n"/>
    </row>
    <row r="106" ht="18" customHeight="1">
      <c r="B106" s="20" t="n">
        <v>96</v>
      </c>
      <c r="C106" s="21" t="n"/>
      <c r="D106" s="22" t="n"/>
      <c r="E106" s="23">
        <f>IF(D106="","",DATEDIF(D106,TODAY(),"Y"))</f>
        <v/>
      </c>
      <c r="F106" s="23">
        <f>IF(E106="","",LOOKUP(E106,{0,19,24,29,34,39,44,49,54,59},{"0-18","19-23","24-28","29-33","34-38","39-43","44-48","49-53","54-58","59 ou +"}))</f>
        <v/>
      </c>
      <c r="G106" s="24" t="n"/>
      <c r="H106" s="21" t="n"/>
      <c r="I106" s="24" t="n"/>
      <c r="J106" s="21" t="n"/>
    </row>
    <row r="107" ht="18" customHeight="1">
      <c r="B107" s="20" t="n">
        <v>97</v>
      </c>
      <c r="C107" s="21" t="n"/>
      <c r="D107" s="22" t="n"/>
      <c r="E107" s="23">
        <f>IF(D107="","",DATEDIF(D107,TODAY(),"Y"))</f>
        <v/>
      </c>
      <c r="F107" s="23">
        <f>IF(E107="","",LOOKUP(E107,{0,19,24,29,34,39,44,49,54,59},{"0-18","19-23","24-28","29-33","34-38","39-43","44-48","49-53","54-58","59 ou +"}))</f>
        <v/>
      </c>
      <c r="G107" s="24" t="n"/>
      <c r="H107" s="21" t="n"/>
      <c r="I107" s="24" t="n"/>
      <c r="J107" s="21" t="n"/>
    </row>
    <row r="108" ht="18" customHeight="1">
      <c r="B108" s="20" t="n">
        <v>98</v>
      </c>
      <c r="C108" s="21" t="n"/>
      <c r="D108" s="22" t="n"/>
      <c r="E108" s="23">
        <f>IF(D108="","",DATEDIF(D108,TODAY(),"Y"))</f>
        <v/>
      </c>
      <c r="F108" s="23">
        <f>IF(E108="","",LOOKUP(E108,{0,19,24,29,34,39,44,49,54,59},{"0-18","19-23","24-28","29-33","34-38","39-43","44-48","49-53","54-58","59 ou +"}))</f>
        <v/>
      </c>
      <c r="G108" s="24" t="n"/>
      <c r="H108" s="21" t="n"/>
      <c r="I108" s="24" t="n"/>
      <c r="J108" s="21" t="n"/>
    </row>
    <row r="109" ht="18" customHeight="1">
      <c r="B109" s="20" t="n">
        <v>99</v>
      </c>
      <c r="C109" s="21" t="n"/>
      <c r="D109" s="22" t="n"/>
      <c r="E109" s="23">
        <f>IF(D109="","",DATEDIF(D109,TODAY(),"Y"))</f>
        <v/>
      </c>
      <c r="F109" s="23">
        <f>IF(E109="","",LOOKUP(E109,{0,19,24,29,34,39,44,49,54,59},{"0-18","19-23","24-28","29-33","34-38","39-43","44-48","49-53","54-58","59 ou +"}))</f>
        <v/>
      </c>
      <c r="G109" s="24" t="n"/>
      <c r="H109" s="21" t="n"/>
      <c r="I109" s="24" t="n"/>
      <c r="J109" s="21" t="n"/>
    </row>
    <row r="110" ht="18" customHeight="1">
      <c r="B110" s="20" t="n">
        <v>100</v>
      </c>
      <c r="C110" s="21" t="n"/>
      <c r="D110" s="22" t="n"/>
      <c r="E110" s="23">
        <f>IF(D110="","",DATEDIF(D110,TODAY(),"Y"))</f>
        <v/>
      </c>
      <c r="F110" s="23">
        <f>IF(E110="","",LOOKUP(E110,{0,19,24,29,34,39,44,49,54,59},{"0-18","19-23","24-28","29-33","34-38","39-43","44-48","49-53","54-58","59 ou +"}))</f>
        <v/>
      </c>
      <c r="G110" s="24" t="n"/>
      <c r="H110" s="21" t="n"/>
      <c r="I110" s="24" t="n"/>
      <c r="J110" s="21" t="n"/>
    </row>
    <row r="111" ht="18" customHeight="1">
      <c r="B111" s="20" t="n">
        <v>101</v>
      </c>
      <c r="C111" s="21" t="n"/>
      <c r="D111" s="22" t="n"/>
      <c r="E111" s="23">
        <f>IF(D111="","",DATEDIF(D111,TODAY(),"Y"))</f>
        <v/>
      </c>
      <c r="F111" s="23">
        <f>IF(E111="","",LOOKUP(E111,{0,19,24,29,34,39,44,49,54,59},{"0-18","19-23","24-28","29-33","34-38","39-43","44-48","49-53","54-58","59 ou +"}))</f>
        <v/>
      </c>
      <c r="G111" s="24" t="n"/>
      <c r="H111" s="21" t="n"/>
      <c r="I111" s="24" t="n"/>
      <c r="J111" s="21" t="n"/>
    </row>
    <row r="112" ht="18" customHeight="1">
      <c r="B112" s="20" t="n">
        <v>102</v>
      </c>
      <c r="C112" s="21" t="n"/>
      <c r="D112" s="22" t="n"/>
      <c r="E112" s="23">
        <f>IF(D112="","",DATEDIF(D112,TODAY(),"Y"))</f>
        <v/>
      </c>
      <c r="F112" s="23">
        <f>IF(E112="","",LOOKUP(E112,{0,19,24,29,34,39,44,49,54,59},{"0-18","19-23","24-28","29-33","34-38","39-43","44-48","49-53","54-58","59 ou +"}))</f>
        <v/>
      </c>
      <c r="G112" s="24" t="n"/>
      <c r="H112" s="21" t="n"/>
      <c r="I112" s="24" t="n"/>
      <c r="J112" s="21" t="n"/>
    </row>
    <row r="113" ht="18" customHeight="1">
      <c r="B113" s="20" t="n">
        <v>103</v>
      </c>
      <c r="C113" s="21" t="n"/>
      <c r="D113" s="22" t="n"/>
      <c r="E113" s="23">
        <f>IF(D113="","",DATEDIF(D113,TODAY(),"Y"))</f>
        <v/>
      </c>
      <c r="F113" s="23">
        <f>IF(E113="","",LOOKUP(E113,{0,19,24,29,34,39,44,49,54,59},{"0-18","19-23","24-28","29-33","34-38","39-43","44-48","49-53","54-58","59 ou +"}))</f>
        <v/>
      </c>
      <c r="G113" s="24" t="n"/>
      <c r="H113" s="21" t="n"/>
      <c r="I113" s="24" t="n"/>
      <c r="J113" s="21" t="n"/>
    </row>
    <row r="114" ht="18" customHeight="1">
      <c r="B114" s="20" t="n">
        <v>104</v>
      </c>
      <c r="C114" s="21" t="n"/>
      <c r="D114" s="22" t="n"/>
      <c r="E114" s="23">
        <f>IF(D114="","",DATEDIF(D114,TODAY(),"Y"))</f>
        <v/>
      </c>
      <c r="F114" s="23">
        <f>IF(E114="","",LOOKUP(E114,{0,19,24,29,34,39,44,49,54,59},{"0-18","19-23","24-28","29-33","34-38","39-43","44-48","49-53","54-58","59 ou +"}))</f>
        <v/>
      </c>
      <c r="G114" s="24" t="n"/>
      <c r="H114" s="21" t="n"/>
      <c r="I114" s="24" t="n"/>
      <c r="J114" s="21" t="n"/>
    </row>
    <row r="115" ht="18" customHeight="1">
      <c r="B115" s="20" t="n">
        <v>105</v>
      </c>
      <c r="C115" s="21" t="n"/>
      <c r="D115" s="22" t="n"/>
      <c r="E115" s="23">
        <f>IF(D115="","",DATEDIF(D115,TODAY(),"Y"))</f>
        <v/>
      </c>
      <c r="F115" s="23">
        <f>IF(E115="","",LOOKUP(E115,{0,19,24,29,34,39,44,49,54,59},{"0-18","19-23","24-28","29-33","34-38","39-43","44-48","49-53","54-58","59 ou +"}))</f>
        <v/>
      </c>
      <c r="G115" s="24" t="n"/>
      <c r="H115" s="21" t="n"/>
      <c r="I115" s="24" t="n"/>
      <c r="J115" s="21" t="n"/>
    </row>
    <row r="116" ht="18" customHeight="1">
      <c r="B116" s="20" t="n">
        <v>106</v>
      </c>
      <c r="C116" s="21" t="n"/>
      <c r="D116" s="22" t="n"/>
      <c r="E116" s="23">
        <f>IF(D116="","",DATEDIF(D116,TODAY(),"Y"))</f>
        <v/>
      </c>
      <c r="F116" s="23">
        <f>IF(E116="","",LOOKUP(E116,{0,19,24,29,34,39,44,49,54,59},{"0-18","19-23","24-28","29-33","34-38","39-43","44-48","49-53","54-58","59 ou +"}))</f>
        <v/>
      </c>
      <c r="G116" s="24" t="n"/>
      <c r="H116" s="21" t="n"/>
      <c r="I116" s="24" t="n"/>
      <c r="J116" s="21" t="n"/>
    </row>
    <row r="117" ht="18" customHeight="1">
      <c r="B117" s="20" t="n">
        <v>107</v>
      </c>
      <c r="C117" s="21" t="n"/>
      <c r="D117" s="22" t="n"/>
      <c r="E117" s="23">
        <f>IF(D117="","",DATEDIF(D117,TODAY(),"Y"))</f>
        <v/>
      </c>
      <c r="F117" s="23">
        <f>IF(E117="","",LOOKUP(E117,{0,19,24,29,34,39,44,49,54,59},{"0-18","19-23","24-28","29-33","34-38","39-43","44-48","49-53","54-58","59 ou +"}))</f>
        <v/>
      </c>
      <c r="G117" s="24" t="n"/>
      <c r="H117" s="21" t="n"/>
      <c r="I117" s="24" t="n"/>
      <c r="J117" s="21" t="n"/>
    </row>
    <row r="118" ht="18" customHeight="1">
      <c r="B118" s="20" t="n">
        <v>108</v>
      </c>
      <c r="C118" s="21" t="n"/>
      <c r="D118" s="22" t="n"/>
      <c r="E118" s="23">
        <f>IF(D118="","",DATEDIF(D118,TODAY(),"Y"))</f>
        <v/>
      </c>
      <c r="F118" s="23">
        <f>IF(E118="","",LOOKUP(E118,{0,19,24,29,34,39,44,49,54,59},{"0-18","19-23","24-28","29-33","34-38","39-43","44-48","49-53","54-58","59 ou +"}))</f>
        <v/>
      </c>
      <c r="G118" s="24" t="n"/>
      <c r="H118" s="21" t="n"/>
      <c r="I118" s="24" t="n"/>
      <c r="J118" s="21" t="n"/>
    </row>
    <row r="119" ht="18" customHeight="1">
      <c r="B119" s="20" t="n">
        <v>109</v>
      </c>
      <c r="C119" s="21" t="n"/>
      <c r="D119" s="22" t="n"/>
      <c r="E119" s="23">
        <f>IF(D119="","",DATEDIF(D119,TODAY(),"Y"))</f>
        <v/>
      </c>
      <c r="F119" s="23">
        <f>IF(E119="","",LOOKUP(E119,{0,19,24,29,34,39,44,49,54,59},{"0-18","19-23","24-28","29-33","34-38","39-43","44-48","49-53","54-58","59 ou +"}))</f>
        <v/>
      </c>
      <c r="G119" s="24" t="n"/>
      <c r="H119" s="21" t="n"/>
      <c r="I119" s="24" t="n"/>
      <c r="J119" s="21" t="n"/>
    </row>
    <row r="120" ht="18" customHeight="1">
      <c r="B120" s="20" t="n">
        <v>110</v>
      </c>
      <c r="C120" s="21" t="n"/>
      <c r="D120" s="22" t="n"/>
      <c r="E120" s="23">
        <f>IF(D120="","",DATEDIF(D120,TODAY(),"Y"))</f>
        <v/>
      </c>
      <c r="F120" s="23">
        <f>IF(E120="","",LOOKUP(E120,{0,19,24,29,34,39,44,49,54,59},{"0-18","19-23","24-28","29-33","34-38","39-43","44-48","49-53","54-58","59 ou +"}))</f>
        <v/>
      </c>
      <c r="G120" s="24" t="n"/>
      <c r="H120" s="21" t="n"/>
      <c r="I120" s="24" t="n"/>
      <c r="J120" s="21" t="n"/>
    </row>
    <row r="121" ht="18" customHeight="1">
      <c r="B121" s="20" t="n">
        <v>111</v>
      </c>
      <c r="C121" s="21" t="n"/>
      <c r="D121" s="22" t="n"/>
      <c r="E121" s="23">
        <f>IF(D121="","",DATEDIF(D121,TODAY(),"Y"))</f>
        <v/>
      </c>
      <c r="F121" s="23">
        <f>IF(E121="","",LOOKUP(E121,{0,19,24,29,34,39,44,49,54,59},{"0-18","19-23","24-28","29-33","34-38","39-43","44-48","49-53","54-58","59 ou +"}))</f>
        <v/>
      </c>
      <c r="G121" s="24" t="n"/>
      <c r="H121" s="21" t="n"/>
      <c r="I121" s="24" t="n"/>
      <c r="J121" s="21" t="n"/>
    </row>
    <row r="122" ht="18" customHeight="1">
      <c r="B122" s="20" t="n">
        <v>112</v>
      </c>
      <c r="C122" s="21" t="n"/>
      <c r="D122" s="22" t="n"/>
      <c r="E122" s="23">
        <f>IF(D122="","",DATEDIF(D122,TODAY(),"Y"))</f>
        <v/>
      </c>
      <c r="F122" s="23">
        <f>IF(E122="","",LOOKUP(E122,{0,19,24,29,34,39,44,49,54,59},{"0-18","19-23","24-28","29-33","34-38","39-43","44-48","49-53","54-58","59 ou +"}))</f>
        <v/>
      </c>
      <c r="G122" s="24" t="n"/>
      <c r="H122" s="21" t="n"/>
      <c r="I122" s="24" t="n"/>
      <c r="J122" s="21" t="n"/>
    </row>
    <row r="123" ht="18" customHeight="1">
      <c r="B123" s="20" t="n">
        <v>113</v>
      </c>
      <c r="C123" s="21" t="n"/>
      <c r="D123" s="22" t="n"/>
      <c r="E123" s="23">
        <f>IF(D123="","",DATEDIF(D123,TODAY(),"Y"))</f>
        <v/>
      </c>
      <c r="F123" s="23">
        <f>IF(E123="","",LOOKUP(E123,{0,19,24,29,34,39,44,49,54,59},{"0-18","19-23","24-28","29-33","34-38","39-43","44-48","49-53","54-58","59 ou +"}))</f>
        <v/>
      </c>
      <c r="G123" s="24" t="n"/>
      <c r="H123" s="21" t="n"/>
      <c r="I123" s="24" t="n"/>
      <c r="J123" s="21" t="n"/>
    </row>
    <row r="124" ht="18" customHeight="1">
      <c r="B124" s="20" t="n">
        <v>114</v>
      </c>
      <c r="C124" s="21" t="n"/>
      <c r="D124" s="22" t="n"/>
      <c r="E124" s="23">
        <f>IF(D124="","",DATEDIF(D124,TODAY(),"Y"))</f>
        <v/>
      </c>
      <c r="F124" s="23">
        <f>IF(E124="","",LOOKUP(E124,{0,19,24,29,34,39,44,49,54,59},{"0-18","19-23","24-28","29-33","34-38","39-43","44-48","49-53","54-58","59 ou +"}))</f>
        <v/>
      </c>
      <c r="G124" s="24" t="n"/>
      <c r="H124" s="21" t="n"/>
      <c r="I124" s="24" t="n"/>
      <c r="J124" s="21" t="n"/>
    </row>
    <row r="125" ht="18" customHeight="1">
      <c r="B125" s="20" t="n">
        <v>115</v>
      </c>
      <c r="C125" s="21" t="n"/>
      <c r="D125" s="22" t="n"/>
      <c r="E125" s="23">
        <f>IF(D125="","",DATEDIF(D125,TODAY(),"Y"))</f>
        <v/>
      </c>
      <c r="F125" s="23">
        <f>IF(E125="","",LOOKUP(E125,{0,19,24,29,34,39,44,49,54,59},{"0-18","19-23","24-28","29-33","34-38","39-43","44-48","49-53","54-58","59 ou +"}))</f>
        <v/>
      </c>
      <c r="G125" s="24" t="n"/>
      <c r="H125" s="21" t="n"/>
      <c r="I125" s="24" t="n"/>
      <c r="J125" s="21" t="n"/>
    </row>
    <row r="126" ht="18" customHeight="1">
      <c r="B126" s="20" t="n">
        <v>116</v>
      </c>
      <c r="C126" s="21" t="n"/>
      <c r="D126" s="22" t="n"/>
      <c r="E126" s="23">
        <f>IF(D126="","",DATEDIF(D126,TODAY(),"Y"))</f>
        <v/>
      </c>
      <c r="F126" s="23">
        <f>IF(E126="","",LOOKUP(E126,{0,19,24,29,34,39,44,49,54,59},{"0-18","19-23","24-28","29-33","34-38","39-43","44-48","49-53","54-58","59 ou +"}))</f>
        <v/>
      </c>
      <c r="G126" s="24" t="n"/>
      <c r="H126" s="21" t="n"/>
      <c r="I126" s="24" t="n"/>
      <c r="J126" s="21" t="n"/>
    </row>
    <row r="127" ht="18" customHeight="1">
      <c r="B127" s="20" t="n">
        <v>117</v>
      </c>
      <c r="C127" s="21" t="n"/>
      <c r="D127" s="22" t="n"/>
      <c r="E127" s="23">
        <f>IF(D127="","",DATEDIF(D127,TODAY(),"Y"))</f>
        <v/>
      </c>
      <c r="F127" s="23">
        <f>IF(E127="","",LOOKUP(E127,{0,19,24,29,34,39,44,49,54,59},{"0-18","19-23","24-28","29-33","34-38","39-43","44-48","49-53","54-58","59 ou +"}))</f>
        <v/>
      </c>
      <c r="G127" s="24" t="n"/>
      <c r="H127" s="21" t="n"/>
      <c r="I127" s="24" t="n"/>
      <c r="J127" s="21" t="n"/>
    </row>
    <row r="128" ht="18" customHeight="1">
      <c r="B128" s="20" t="n">
        <v>118</v>
      </c>
      <c r="C128" s="21" t="n"/>
      <c r="D128" s="22" t="n"/>
      <c r="E128" s="23">
        <f>IF(D128="","",DATEDIF(D128,TODAY(),"Y"))</f>
        <v/>
      </c>
      <c r="F128" s="23">
        <f>IF(E128="","",LOOKUP(E128,{0,19,24,29,34,39,44,49,54,59},{"0-18","19-23","24-28","29-33","34-38","39-43","44-48","49-53","54-58","59 ou +"}))</f>
        <v/>
      </c>
      <c r="G128" s="24" t="n"/>
      <c r="H128" s="21" t="n"/>
      <c r="I128" s="24" t="n"/>
      <c r="J128" s="21" t="n"/>
    </row>
    <row r="129" ht="18" customHeight="1">
      <c r="B129" s="20" t="n">
        <v>119</v>
      </c>
      <c r="C129" s="21" t="n"/>
      <c r="D129" s="22" t="n"/>
      <c r="E129" s="23">
        <f>IF(D129="","",DATEDIF(D129,TODAY(),"Y"))</f>
        <v/>
      </c>
      <c r="F129" s="23">
        <f>IF(E129="","",LOOKUP(E129,{0,19,24,29,34,39,44,49,54,59},{"0-18","19-23","24-28","29-33","34-38","39-43","44-48","49-53","54-58","59 ou +"}))</f>
        <v/>
      </c>
      <c r="G129" s="24" t="n"/>
      <c r="H129" s="21" t="n"/>
      <c r="I129" s="24" t="n"/>
      <c r="J129" s="21" t="n"/>
    </row>
    <row r="130" ht="18" customHeight="1">
      <c r="B130" s="20" t="n">
        <v>120</v>
      </c>
      <c r="C130" s="21" t="n"/>
      <c r="D130" s="22" t="n"/>
      <c r="E130" s="23">
        <f>IF(D130="","",DATEDIF(D130,TODAY(),"Y"))</f>
        <v/>
      </c>
      <c r="F130" s="23">
        <f>IF(E130="","",LOOKUP(E130,{0,19,24,29,34,39,44,49,54,59},{"0-18","19-23","24-28","29-33","34-38","39-43","44-48","49-53","54-58","59 ou +"}))</f>
        <v/>
      </c>
      <c r="G130" s="24" t="n"/>
      <c r="H130" s="21" t="n"/>
      <c r="I130" s="24" t="n"/>
      <c r="J130" s="21" t="n"/>
    </row>
    <row r="131" ht="18" customHeight="1">
      <c r="B131" s="20" t="n">
        <v>121</v>
      </c>
      <c r="C131" s="21" t="n"/>
      <c r="D131" s="22" t="n"/>
      <c r="E131" s="23">
        <f>IF(D131="","",DATEDIF(D131,TODAY(),"Y"))</f>
        <v/>
      </c>
      <c r="F131" s="23">
        <f>IF(E131="","",LOOKUP(E131,{0,19,24,29,34,39,44,49,54,59},{"0-18","19-23","24-28","29-33","34-38","39-43","44-48","49-53","54-58","59 ou +"}))</f>
        <v/>
      </c>
      <c r="G131" s="24" t="n"/>
      <c r="H131" s="21" t="n"/>
      <c r="I131" s="24" t="n"/>
      <c r="J131" s="21" t="n"/>
    </row>
    <row r="132" ht="18" customHeight="1">
      <c r="B132" s="20" t="n">
        <v>122</v>
      </c>
      <c r="C132" s="21" t="n"/>
      <c r="D132" s="22" t="n"/>
      <c r="E132" s="23">
        <f>IF(D132="","",DATEDIF(D132,TODAY(),"Y"))</f>
        <v/>
      </c>
      <c r="F132" s="23">
        <f>IF(E132="","",LOOKUP(E132,{0,19,24,29,34,39,44,49,54,59},{"0-18","19-23","24-28","29-33","34-38","39-43","44-48","49-53","54-58","59 ou +"}))</f>
        <v/>
      </c>
      <c r="G132" s="24" t="n"/>
      <c r="H132" s="21" t="n"/>
      <c r="I132" s="24" t="n"/>
      <c r="J132" s="21" t="n"/>
    </row>
    <row r="133" ht="18" customHeight="1">
      <c r="B133" s="20" t="n">
        <v>123</v>
      </c>
      <c r="C133" s="21" t="n"/>
      <c r="D133" s="22" t="n"/>
      <c r="E133" s="23">
        <f>IF(D133="","",DATEDIF(D133,TODAY(),"Y"))</f>
        <v/>
      </c>
      <c r="F133" s="23">
        <f>IF(E133="","",LOOKUP(E133,{0,19,24,29,34,39,44,49,54,59},{"0-18","19-23","24-28","29-33","34-38","39-43","44-48","49-53","54-58","59 ou +"}))</f>
        <v/>
      </c>
      <c r="G133" s="24" t="n"/>
      <c r="H133" s="21" t="n"/>
      <c r="I133" s="24" t="n"/>
      <c r="J133" s="21" t="n"/>
    </row>
    <row r="134" ht="18" customHeight="1">
      <c r="B134" s="20" t="n">
        <v>124</v>
      </c>
      <c r="C134" s="21" t="n"/>
      <c r="D134" s="22" t="n"/>
      <c r="E134" s="23">
        <f>IF(D134="","",DATEDIF(D134,TODAY(),"Y"))</f>
        <v/>
      </c>
      <c r="F134" s="23">
        <f>IF(E134="","",LOOKUP(E134,{0,19,24,29,34,39,44,49,54,59},{"0-18","19-23","24-28","29-33","34-38","39-43","44-48","49-53","54-58","59 ou +"}))</f>
        <v/>
      </c>
      <c r="G134" s="24" t="n"/>
      <c r="H134" s="21" t="n"/>
      <c r="I134" s="24" t="n"/>
      <c r="J134" s="21" t="n"/>
    </row>
    <row r="135" ht="18" customHeight="1">
      <c r="B135" s="20" t="n">
        <v>125</v>
      </c>
      <c r="C135" s="21" t="n"/>
      <c r="D135" s="22" t="n"/>
      <c r="E135" s="23">
        <f>IF(D135="","",DATEDIF(D135,TODAY(),"Y"))</f>
        <v/>
      </c>
      <c r="F135" s="23">
        <f>IF(E135="","",LOOKUP(E135,{0,19,24,29,34,39,44,49,54,59},{"0-18","19-23","24-28","29-33","34-38","39-43","44-48","49-53","54-58","59 ou +"}))</f>
        <v/>
      </c>
      <c r="G135" s="24" t="n"/>
      <c r="H135" s="21" t="n"/>
      <c r="I135" s="24" t="n"/>
      <c r="J135" s="21" t="n"/>
    </row>
    <row r="136" ht="18" customHeight="1">
      <c r="B136" s="20" t="n">
        <v>126</v>
      </c>
      <c r="C136" s="21" t="n"/>
      <c r="D136" s="22" t="n"/>
      <c r="E136" s="23">
        <f>IF(D136="","",DATEDIF(D136,TODAY(),"Y"))</f>
        <v/>
      </c>
      <c r="F136" s="23">
        <f>IF(E136="","",LOOKUP(E136,{0,19,24,29,34,39,44,49,54,59},{"0-18","19-23","24-28","29-33","34-38","39-43","44-48","49-53","54-58","59 ou +"}))</f>
        <v/>
      </c>
      <c r="G136" s="24" t="n"/>
      <c r="H136" s="21" t="n"/>
      <c r="I136" s="24" t="n"/>
      <c r="J136" s="21" t="n"/>
    </row>
    <row r="137" ht="18" customHeight="1">
      <c r="B137" s="20" t="n">
        <v>127</v>
      </c>
      <c r="C137" s="21" t="n"/>
      <c r="D137" s="22" t="n"/>
      <c r="E137" s="23">
        <f>IF(D137="","",DATEDIF(D137,TODAY(),"Y"))</f>
        <v/>
      </c>
      <c r="F137" s="23">
        <f>IF(E137="","",LOOKUP(E137,{0,19,24,29,34,39,44,49,54,59},{"0-18","19-23","24-28","29-33","34-38","39-43","44-48","49-53","54-58","59 ou +"}))</f>
        <v/>
      </c>
      <c r="G137" s="24" t="n"/>
      <c r="H137" s="21" t="n"/>
      <c r="I137" s="24" t="n"/>
      <c r="J137" s="21" t="n"/>
    </row>
    <row r="138" ht="18" customHeight="1">
      <c r="B138" s="20" t="n">
        <v>128</v>
      </c>
      <c r="C138" s="21" t="n"/>
      <c r="D138" s="22" t="n"/>
      <c r="E138" s="23">
        <f>IF(D138="","",DATEDIF(D138,TODAY(),"Y"))</f>
        <v/>
      </c>
      <c r="F138" s="23">
        <f>IF(E138="","",LOOKUP(E138,{0,19,24,29,34,39,44,49,54,59},{"0-18","19-23","24-28","29-33","34-38","39-43","44-48","49-53","54-58","59 ou +"}))</f>
        <v/>
      </c>
      <c r="G138" s="24" t="n"/>
      <c r="H138" s="21" t="n"/>
      <c r="I138" s="24" t="n"/>
      <c r="J138" s="21" t="n"/>
    </row>
    <row r="139" ht="18" customHeight="1">
      <c r="B139" s="20" t="n">
        <v>129</v>
      </c>
      <c r="C139" s="21" t="n"/>
      <c r="D139" s="22" t="n"/>
      <c r="E139" s="23">
        <f>IF(D139="","",DATEDIF(D139,TODAY(),"Y"))</f>
        <v/>
      </c>
      <c r="F139" s="23">
        <f>IF(E139="","",LOOKUP(E139,{0,19,24,29,34,39,44,49,54,59},{"0-18","19-23","24-28","29-33","34-38","39-43","44-48","49-53","54-58","59 ou +"}))</f>
        <v/>
      </c>
      <c r="G139" s="24" t="n"/>
      <c r="H139" s="21" t="n"/>
      <c r="I139" s="24" t="n"/>
      <c r="J139" s="21" t="n"/>
    </row>
    <row r="140" ht="18" customHeight="1">
      <c r="B140" s="20" t="n">
        <v>130</v>
      </c>
      <c r="C140" s="21" t="n"/>
      <c r="D140" s="22" t="n"/>
      <c r="E140" s="23">
        <f>IF(D140="","",DATEDIF(D140,TODAY(),"Y"))</f>
        <v/>
      </c>
      <c r="F140" s="23">
        <f>IF(E140="","",LOOKUP(E140,{0,19,24,29,34,39,44,49,54,59},{"0-18","19-23","24-28","29-33","34-38","39-43","44-48","49-53","54-58","59 ou +"}))</f>
        <v/>
      </c>
      <c r="G140" s="24" t="n"/>
      <c r="H140" s="21" t="n"/>
      <c r="I140" s="24" t="n"/>
      <c r="J140" s="21" t="n"/>
    </row>
    <row r="141" ht="18" customHeight="1">
      <c r="B141" s="20" t="n">
        <v>131</v>
      </c>
      <c r="C141" s="21" t="n"/>
      <c r="D141" s="22" t="n"/>
      <c r="E141" s="23">
        <f>IF(D141="","",DATEDIF(D141,TODAY(),"Y"))</f>
        <v/>
      </c>
      <c r="F141" s="23">
        <f>IF(E141="","",LOOKUP(E141,{0,19,24,29,34,39,44,49,54,59},{"0-18","19-23","24-28","29-33","34-38","39-43","44-48","49-53","54-58","59 ou +"}))</f>
        <v/>
      </c>
      <c r="G141" s="24" t="n"/>
      <c r="H141" s="21" t="n"/>
      <c r="I141" s="24" t="n"/>
      <c r="J141" s="21" t="n"/>
    </row>
    <row r="142" ht="18" customHeight="1">
      <c r="B142" s="20" t="n">
        <v>132</v>
      </c>
      <c r="C142" s="21" t="n"/>
      <c r="D142" s="22" t="n"/>
      <c r="E142" s="23">
        <f>IF(D142="","",DATEDIF(D142,TODAY(),"Y"))</f>
        <v/>
      </c>
      <c r="F142" s="23">
        <f>IF(E142="","",LOOKUP(E142,{0,19,24,29,34,39,44,49,54,59},{"0-18","19-23","24-28","29-33","34-38","39-43","44-48","49-53","54-58","59 ou +"}))</f>
        <v/>
      </c>
      <c r="G142" s="24" t="n"/>
      <c r="H142" s="21" t="n"/>
      <c r="I142" s="24" t="n"/>
      <c r="J142" s="21" t="n"/>
    </row>
    <row r="143" ht="18" customHeight="1">
      <c r="B143" s="20" t="n">
        <v>133</v>
      </c>
      <c r="C143" s="21" t="n"/>
      <c r="D143" s="22" t="n"/>
      <c r="E143" s="23">
        <f>IF(D143="","",DATEDIF(D143,TODAY(),"Y"))</f>
        <v/>
      </c>
      <c r="F143" s="23">
        <f>IF(E143="","",LOOKUP(E143,{0,19,24,29,34,39,44,49,54,59},{"0-18","19-23","24-28","29-33","34-38","39-43","44-48","49-53","54-58","59 ou +"}))</f>
        <v/>
      </c>
      <c r="G143" s="24" t="n"/>
      <c r="H143" s="21" t="n"/>
      <c r="I143" s="24" t="n"/>
      <c r="J143" s="21" t="n"/>
    </row>
    <row r="144" ht="18" customHeight="1">
      <c r="B144" s="20" t="n">
        <v>134</v>
      </c>
      <c r="C144" s="21" t="n"/>
      <c r="D144" s="22" t="n"/>
      <c r="E144" s="23">
        <f>IF(D144="","",DATEDIF(D144,TODAY(),"Y"))</f>
        <v/>
      </c>
      <c r="F144" s="23">
        <f>IF(E144="","",LOOKUP(E144,{0,19,24,29,34,39,44,49,54,59},{"0-18","19-23","24-28","29-33","34-38","39-43","44-48","49-53","54-58","59 ou +"}))</f>
        <v/>
      </c>
      <c r="G144" s="24" t="n"/>
      <c r="H144" s="21" t="n"/>
      <c r="I144" s="24" t="n"/>
      <c r="J144" s="21" t="n"/>
    </row>
    <row r="145" ht="18" customHeight="1">
      <c r="B145" s="20" t="n">
        <v>135</v>
      </c>
      <c r="C145" s="21" t="n"/>
      <c r="D145" s="22" t="n"/>
      <c r="E145" s="23">
        <f>IF(D145="","",DATEDIF(D145,TODAY(),"Y"))</f>
        <v/>
      </c>
      <c r="F145" s="23">
        <f>IF(E145="","",LOOKUP(E145,{0,19,24,29,34,39,44,49,54,59},{"0-18","19-23","24-28","29-33","34-38","39-43","44-48","49-53","54-58","59 ou +"}))</f>
        <v/>
      </c>
      <c r="G145" s="24" t="n"/>
      <c r="H145" s="21" t="n"/>
      <c r="I145" s="24" t="n"/>
      <c r="J145" s="21" t="n"/>
    </row>
    <row r="146" ht="18" customHeight="1">
      <c r="B146" s="20" t="n">
        <v>136</v>
      </c>
      <c r="C146" s="21" t="n"/>
      <c r="D146" s="22" t="n"/>
      <c r="E146" s="23">
        <f>IF(D146="","",DATEDIF(D146,TODAY(),"Y"))</f>
        <v/>
      </c>
      <c r="F146" s="23">
        <f>IF(E146="","",LOOKUP(E146,{0,19,24,29,34,39,44,49,54,59},{"0-18","19-23","24-28","29-33","34-38","39-43","44-48","49-53","54-58","59 ou +"}))</f>
        <v/>
      </c>
      <c r="G146" s="24" t="n"/>
      <c r="H146" s="21" t="n"/>
      <c r="I146" s="24" t="n"/>
      <c r="J146" s="21" t="n"/>
    </row>
    <row r="147" ht="18" customHeight="1">
      <c r="B147" s="20" t="n">
        <v>137</v>
      </c>
      <c r="C147" s="21" t="n"/>
      <c r="D147" s="22" t="n"/>
      <c r="E147" s="23">
        <f>IF(D147="","",DATEDIF(D147,TODAY(),"Y"))</f>
        <v/>
      </c>
      <c r="F147" s="23">
        <f>IF(E147="","",LOOKUP(E147,{0,19,24,29,34,39,44,49,54,59},{"0-18","19-23","24-28","29-33","34-38","39-43","44-48","49-53","54-58","59 ou +"}))</f>
        <v/>
      </c>
      <c r="G147" s="24" t="n"/>
      <c r="H147" s="21" t="n"/>
      <c r="I147" s="24" t="n"/>
      <c r="J147" s="21" t="n"/>
    </row>
    <row r="148" ht="18" customHeight="1">
      <c r="B148" s="20" t="n">
        <v>138</v>
      </c>
      <c r="C148" s="21" t="n"/>
      <c r="D148" s="22" t="n"/>
      <c r="E148" s="23">
        <f>IF(D148="","",DATEDIF(D148,TODAY(),"Y"))</f>
        <v/>
      </c>
      <c r="F148" s="23">
        <f>IF(E148="","",LOOKUP(E148,{0,19,24,29,34,39,44,49,54,59},{"0-18","19-23","24-28","29-33","34-38","39-43","44-48","49-53","54-58","59 ou +"}))</f>
        <v/>
      </c>
      <c r="G148" s="24" t="n"/>
      <c r="H148" s="21" t="n"/>
      <c r="I148" s="24" t="n"/>
      <c r="J148" s="21" t="n"/>
    </row>
    <row r="149" ht="18" customHeight="1">
      <c r="B149" s="20" t="n">
        <v>139</v>
      </c>
      <c r="C149" s="21" t="n"/>
      <c r="D149" s="22" t="n"/>
      <c r="E149" s="23">
        <f>IF(D149="","",DATEDIF(D149,TODAY(),"Y"))</f>
        <v/>
      </c>
      <c r="F149" s="23">
        <f>IF(E149="","",LOOKUP(E149,{0,19,24,29,34,39,44,49,54,59},{"0-18","19-23","24-28","29-33","34-38","39-43","44-48","49-53","54-58","59 ou +"}))</f>
        <v/>
      </c>
      <c r="G149" s="24" t="n"/>
      <c r="H149" s="21" t="n"/>
      <c r="I149" s="24" t="n"/>
      <c r="J149" s="21" t="n"/>
    </row>
    <row r="150" ht="18" customHeight="1">
      <c r="B150" s="20" t="n">
        <v>140</v>
      </c>
      <c r="C150" s="21" t="n"/>
      <c r="D150" s="22" t="n"/>
      <c r="E150" s="23">
        <f>IF(D150="","",DATEDIF(D150,TODAY(),"Y"))</f>
        <v/>
      </c>
      <c r="F150" s="23">
        <f>IF(E150="","",LOOKUP(E150,{0,19,24,29,34,39,44,49,54,59},{"0-18","19-23","24-28","29-33","34-38","39-43","44-48","49-53","54-58","59 ou +"}))</f>
        <v/>
      </c>
      <c r="G150" s="24" t="n"/>
      <c r="H150" s="21" t="n"/>
      <c r="I150" s="24" t="n"/>
      <c r="J150" s="21" t="n"/>
    </row>
    <row r="151" ht="18" customHeight="1">
      <c r="B151" s="20" t="n">
        <v>141</v>
      </c>
      <c r="C151" s="21" t="n"/>
      <c r="D151" s="22" t="n"/>
      <c r="E151" s="23">
        <f>IF(D151="","",DATEDIF(D151,TODAY(),"Y"))</f>
        <v/>
      </c>
      <c r="F151" s="23">
        <f>IF(E151="","",LOOKUP(E151,{0,19,24,29,34,39,44,49,54,59},{"0-18","19-23","24-28","29-33","34-38","39-43","44-48","49-53","54-58","59 ou +"}))</f>
        <v/>
      </c>
      <c r="G151" s="24" t="n"/>
      <c r="H151" s="21" t="n"/>
      <c r="I151" s="24" t="n"/>
      <c r="J151" s="21" t="n"/>
    </row>
    <row r="152" ht="18" customHeight="1">
      <c r="B152" s="20" t="n">
        <v>142</v>
      </c>
      <c r="C152" s="21" t="n"/>
      <c r="D152" s="22" t="n"/>
      <c r="E152" s="23">
        <f>IF(D152="","",DATEDIF(D152,TODAY(),"Y"))</f>
        <v/>
      </c>
      <c r="F152" s="23">
        <f>IF(E152="","",LOOKUP(E152,{0,19,24,29,34,39,44,49,54,59},{"0-18","19-23","24-28","29-33","34-38","39-43","44-48","49-53","54-58","59 ou +"}))</f>
        <v/>
      </c>
      <c r="G152" s="24" t="n"/>
      <c r="H152" s="21" t="n"/>
      <c r="I152" s="24" t="n"/>
      <c r="J152" s="21" t="n"/>
    </row>
    <row r="153" ht="18" customHeight="1">
      <c r="B153" s="20" t="n">
        <v>143</v>
      </c>
      <c r="C153" s="21" t="n"/>
      <c r="D153" s="22" t="n"/>
      <c r="E153" s="23">
        <f>IF(D153="","",DATEDIF(D153,TODAY(),"Y"))</f>
        <v/>
      </c>
      <c r="F153" s="23">
        <f>IF(E153="","",LOOKUP(E153,{0,19,24,29,34,39,44,49,54,59},{"0-18","19-23","24-28","29-33","34-38","39-43","44-48","49-53","54-58","59 ou +"}))</f>
        <v/>
      </c>
      <c r="G153" s="24" t="n"/>
      <c r="H153" s="21" t="n"/>
      <c r="I153" s="24" t="n"/>
      <c r="J153" s="21" t="n"/>
    </row>
    <row r="154" ht="18" customHeight="1">
      <c r="B154" s="20" t="n">
        <v>144</v>
      </c>
      <c r="C154" s="21" t="n"/>
      <c r="D154" s="22" t="n"/>
      <c r="E154" s="23">
        <f>IF(D154="","",DATEDIF(D154,TODAY(),"Y"))</f>
        <v/>
      </c>
      <c r="F154" s="23">
        <f>IF(E154="","",LOOKUP(E154,{0,19,24,29,34,39,44,49,54,59},{"0-18","19-23","24-28","29-33","34-38","39-43","44-48","49-53","54-58","59 ou +"}))</f>
        <v/>
      </c>
      <c r="G154" s="24" t="n"/>
      <c r="H154" s="21" t="n"/>
      <c r="I154" s="24" t="n"/>
      <c r="J154" s="21" t="n"/>
    </row>
    <row r="155" ht="18" customHeight="1">
      <c r="B155" s="20" t="n">
        <v>145</v>
      </c>
      <c r="C155" s="21" t="n"/>
      <c r="D155" s="22" t="n"/>
      <c r="E155" s="23">
        <f>IF(D155="","",DATEDIF(D155,TODAY(),"Y"))</f>
        <v/>
      </c>
      <c r="F155" s="23">
        <f>IF(E155="","",LOOKUP(E155,{0,19,24,29,34,39,44,49,54,59},{"0-18","19-23","24-28","29-33","34-38","39-43","44-48","49-53","54-58","59 ou +"}))</f>
        <v/>
      </c>
      <c r="G155" s="24" t="n"/>
      <c r="H155" s="21" t="n"/>
      <c r="I155" s="24" t="n"/>
      <c r="J155" s="21" t="n"/>
    </row>
    <row r="156" ht="18" customHeight="1">
      <c r="B156" s="20" t="n">
        <v>146</v>
      </c>
      <c r="C156" s="21" t="n"/>
      <c r="D156" s="22" t="n"/>
      <c r="E156" s="23">
        <f>IF(D156="","",DATEDIF(D156,TODAY(),"Y"))</f>
        <v/>
      </c>
      <c r="F156" s="23">
        <f>IF(E156="","",LOOKUP(E156,{0,19,24,29,34,39,44,49,54,59},{"0-18","19-23","24-28","29-33","34-38","39-43","44-48","49-53","54-58","59 ou +"}))</f>
        <v/>
      </c>
      <c r="G156" s="24" t="n"/>
      <c r="H156" s="21" t="n"/>
      <c r="I156" s="24" t="n"/>
      <c r="J156" s="21" t="n"/>
    </row>
    <row r="157" ht="18" customHeight="1">
      <c r="B157" s="20" t="n">
        <v>147</v>
      </c>
      <c r="C157" s="21" t="n"/>
      <c r="D157" s="22" t="n"/>
      <c r="E157" s="23">
        <f>IF(D157="","",DATEDIF(D157,TODAY(),"Y"))</f>
        <v/>
      </c>
      <c r="F157" s="23">
        <f>IF(E157="","",LOOKUP(E157,{0,19,24,29,34,39,44,49,54,59},{"0-18","19-23","24-28","29-33","34-38","39-43","44-48","49-53","54-58","59 ou +"}))</f>
        <v/>
      </c>
      <c r="G157" s="24" t="n"/>
      <c r="H157" s="21" t="n"/>
      <c r="I157" s="24" t="n"/>
      <c r="J157" s="21" t="n"/>
    </row>
    <row r="158" ht="18" customHeight="1">
      <c r="B158" s="20" t="n">
        <v>148</v>
      </c>
      <c r="C158" s="21" t="n"/>
      <c r="D158" s="22" t="n"/>
      <c r="E158" s="23">
        <f>IF(D158="","",DATEDIF(D158,TODAY(),"Y"))</f>
        <v/>
      </c>
      <c r="F158" s="23">
        <f>IF(E158="","",LOOKUP(E158,{0,19,24,29,34,39,44,49,54,59},{"0-18","19-23","24-28","29-33","34-38","39-43","44-48","49-53","54-58","59 ou +"}))</f>
        <v/>
      </c>
      <c r="G158" s="24" t="n"/>
      <c r="H158" s="21" t="n"/>
      <c r="I158" s="24" t="n"/>
      <c r="J158" s="21" t="n"/>
    </row>
    <row r="159" ht="18" customHeight="1">
      <c r="B159" s="20" t="n">
        <v>149</v>
      </c>
      <c r="C159" s="21" t="n"/>
      <c r="D159" s="22" t="n"/>
      <c r="E159" s="23">
        <f>IF(D159="","",DATEDIF(D159,TODAY(),"Y"))</f>
        <v/>
      </c>
      <c r="F159" s="23">
        <f>IF(E159="","",LOOKUP(E159,{0,19,24,29,34,39,44,49,54,59},{"0-18","19-23","24-28","29-33","34-38","39-43","44-48","49-53","54-58","59 ou +"}))</f>
        <v/>
      </c>
      <c r="G159" s="24" t="n"/>
      <c r="H159" s="21" t="n"/>
      <c r="I159" s="24" t="n"/>
      <c r="J159" s="21" t="n"/>
    </row>
    <row r="160" ht="18" customHeight="1">
      <c r="B160" s="20" t="n">
        <v>150</v>
      </c>
      <c r="C160" s="21" t="n"/>
      <c r="D160" s="22" t="n"/>
      <c r="E160" s="23">
        <f>IF(D160="","",DATEDIF(D160,TODAY(),"Y"))</f>
        <v/>
      </c>
      <c r="F160" s="23">
        <f>IF(E160="","",LOOKUP(E160,{0,19,24,29,34,39,44,49,54,59},{"0-18","19-23","24-28","29-33","34-38","39-43","44-48","49-53","54-58","59 ou +"}))</f>
        <v/>
      </c>
      <c r="G160" s="24" t="n"/>
      <c r="H160" s="21" t="n"/>
      <c r="I160" s="24" t="n"/>
      <c r="J160" s="21" t="n"/>
    </row>
  </sheetData>
  <mergeCells count="2">
    <mergeCell ref="B7:J7"/>
    <mergeCell ref="B8:J8"/>
  </mergeCells>
  <conditionalFormatting sqref="B11:J160">
    <cfRule type="expression" priority="1" dxfId="0">
      <formula>MOD(ROW(),2)=0</formula>
    </cfRule>
  </conditionalFormatting>
  <dataValidations count="3">
    <dataValidation sqref="G11:G160" showDropDown="0" showInputMessage="0" showErrorMessage="0" allowBlank="1" type="list">
      <formula1>"F,M"</formula1>
    </dataValidation>
    <dataValidation sqref="I11:I160" showDropDown="0" showInputMessage="0" showErrorMessage="0" allowBlank="1" type="list">
      <formula1>"Ativo,Afastado,Aposentado,Demitido"</formula1>
    </dataValidation>
    <dataValidation sqref="D11:D160" showDropDown="0" showInputMessage="0" showErrorMessage="1" allowBlank="1" error="Digite a data no formato dd/mm/aaaa." type="date" operator="between">
      <formula1>DATE(1900,1,1)</formula1>
      <formula2>TODAY()</formula2>
    </dataValidation>
  </dataValidations>
  <pageMargins left="0.4" right="0.4" top="0.4" bottom="0.6" header="0.5" footer="0.5"/>
  <pageSetup orientation="portrait" paperSize="9" fitToHeight="0" fitToWidth="1"/>
  <headerFooter>
    <oddHeader/>
    <oddFooter>&amp;C&amp;8 Bravence Corretora de Seguros e Saúde LTDA · CNPJ 69.136.320/0001-70 · SUSEP 262185705 ·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</cols>
  <sheetData>
    <row r="1" ht="16" customHeight="1">
      <c r="E1" s="1" t="inlineStr">
        <is>
          <t>Bravence Corretora de Seguros e Saúde LTDA</t>
        </is>
      </c>
    </row>
    <row r="2" ht="16" customHeight="1">
      <c r="E2" s="2" t="inlineStr">
        <is>
          <t>CNPJ 69.136.320/0001-70  ·  SUSEP 262185705</t>
        </is>
      </c>
    </row>
    <row r="3" ht="16" customHeight="1">
      <c r="E3" s="2" t="inlineStr">
        <is>
          <t>Atendimento: Alex Sandro Candido Vieira – SUSEP 261184682</t>
        </is>
      </c>
    </row>
    <row r="4" ht="16" customHeight="1">
      <c r="E4" s="2" t="inlineStr">
        <is>
          <t>corretorabravence.com  ·  WhatsApp (41) 99835-7450</t>
        </is>
      </c>
    </row>
    <row r="5" ht="16" customHeight="1">
      <c r="A5" s="3" t="n"/>
      <c r="B5" s="3" t="n"/>
      <c r="C5" s="3" t="n"/>
      <c r="D5" s="3" t="n"/>
      <c r="E5" s="3" t="n"/>
    </row>
    <row r="6" ht="8" customHeight="1"/>
    <row r="7" ht="28" customHeight="1">
      <c r="B7" s="4" t="inlineStr">
        <is>
          <t>Resumo por faixa etária</t>
        </is>
      </c>
      <c r="C7" s="5" t="n"/>
      <c r="D7" s="5" t="n"/>
      <c r="E7" s="5" t="n"/>
    </row>
    <row r="8" ht="18" customHeight="1">
      <c r="B8" s="6" t="inlineStr">
        <is>
          <t>Preenchido sozinho a partir da aba "Vidas".</t>
        </is>
      </c>
    </row>
    <row r="10">
      <c r="B10" s="25" t="inlineStr">
        <is>
          <t>Faixa etária</t>
        </is>
      </c>
      <c r="C10" s="25" t="inlineStr">
        <is>
          <t>Feminino</t>
        </is>
      </c>
      <c r="D10" s="25" t="inlineStr">
        <is>
          <t>Masculino</t>
        </is>
      </c>
      <c r="E10" s="25" t="inlineStr">
        <is>
          <t>Total</t>
        </is>
      </c>
    </row>
    <row r="11">
      <c r="B11" s="26" t="inlineStr">
        <is>
          <t>0-18</t>
        </is>
      </c>
      <c r="C11" s="27">
        <f>COUNTIFS(Vidas!$F$11:$F$160,B11,Vidas!$G$11:$G$160,"F")</f>
        <v/>
      </c>
      <c r="D11" s="27">
        <f>COUNTIFS(Vidas!$F$11:$F$160,B11,Vidas!$G$11:$G$160,"M")</f>
        <v/>
      </c>
      <c r="E11" s="27">
        <f>COUNTIF(Vidas!$F$11:$F$160,B11)</f>
        <v/>
      </c>
    </row>
    <row r="12">
      <c r="B12" s="26" t="inlineStr">
        <is>
          <t>19-23</t>
        </is>
      </c>
      <c r="C12" s="27">
        <f>COUNTIFS(Vidas!$F$11:$F$160,B12,Vidas!$G$11:$G$160,"F")</f>
        <v/>
      </c>
      <c r="D12" s="27">
        <f>COUNTIFS(Vidas!$F$11:$F$160,B12,Vidas!$G$11:$G$160,"M")</f>
        <v/>
      </c>
      <c r="E12" s="27">
        <f>COUNTIF(Vidas!$F$11:$F$160,B12)</f>
        <v/>
      </c>
    </row>
    <row r="13">
      <c r="B13" s="26" t="inlineStr">
        <is>
          <t>24-28</t>
        </is>
      </c>
      <c r="C13" s="27">
        <f>COUNTIFS(Vidas!$F$11:$F$160,B13,Vidas!$G$11:$G$160,"F")</f>
        <v/>
      </c>
      <c r="D13" s="27">
        <f>COUNTIFS(Vidas!$F$11:$F$160,B13,Vidas!$G$11:$G$160,"M")</f>
        <v/>
      </c>
      <c r="E13" s="27">
        <f>COUNTIF(Vidas!$F$11:$F$160,B13)</f>
        <v/>
      </c>
    </row>
    <row r="14">
      <c r="B14" s="26" t="inlineStr">
        <is>
          <t>29-33</t>
        </is>
      </c>
      <c r="C14" s="27">
        <f>COUNTIFS(Vidas!$F$11:$F$160,B14,Vidas!$G$11:$G$160,"F")</f>
        <v/>
      </c>
      <c r="D14" s="27">
        <f>COUNTIFS(Vidas!$F$11:$F$160,B14,Vidas!$G$11:$G$160,"M")</f>
        <v/>
      </c>
      <c r="E14" s="27">
        <f>COUNTIF(Vidas!$F$11:$F$160,B14)</f>
        <v/>
      </c>
    </row>
    <row r="15">
      <c r="B15" s="26" t="inlineStr">
        <is>
          <t>34-38</t>
        </is>
      </c>
      <c r="C15" s="27">
        <f>COUNTIFS(Vidas!$F$11:$F$160,B15,Vidas!$G$11:$G$160,"F")</f>
        <v/>
      </c>
      <c r="D15" s="27">
        <f>COUNTIFS(Vidas!$F$11:$F$160,B15,Vidas!$G$11:$G$160,"M")</f>
        <v/>
      </c>
      <c r="E15" s="27">
        <f>COUNTIF(Vidas!$F$11:$F$160,B15)</f>
        <v/>
      </c>
    </row>
    <row r="16">
      <c r="B16" s="26" t="inlineStr">
        <is>
          <t>39-43</t>
        </is>
      </c>
      <c r="C16" s="27">
        <f>COUNTIFS(Vidas!$F$11:$F$160,B16,Vidas!$G$11:$G$160,"F")</f>
        <v/>
      </c>
      <c r="D16" s="27">
        <f>COUNTIFS(Vidas!$F$11:$F$160,B16,Vidas!$G$11:$G$160,"M")</f>
        <v/>
      </c>
      <c r="E16" s="27">
        <f>COUNTIF(Vidas!$F$11:$F$160,B16)</f>
        <v/>
      </c>
    </row>
    <row r="17">
      <c r="B17" s="26" t="inlineStr">
        <is>
          <t>44-48</t>
        </is>
      </c>
      <c r="C17" s="27">
        <f>COUNTIFS(Vidas!$F$11:$F$160,B17,Vidas!$G$11:$G$160,"F")</f>
        <v/>
      </c>
      <c r="D17" s="27">
        <f>COUNTIFS(Vidas!$F$11:$F$160,B17,Vidas!$G$11:$G$160,"M")</f>
        <v/>
      </c>
      <c r="E17" s="27">
        <f>COUNTIF(Vidas!$F$11:$F$160,B17)</f>
        <v/>
      </c>
    </row>
    <row r="18">
      <c r="B18" s="26" t="inlineStr">
        <is>
          <t>49-53</t>
        </is>
      </c>
      <c r="C18" s="27">
        <f>COUNTIFS(Vidas!$F$11:$F$160,B18,Vidas!$G$11:$G$160,"F")</f>
        <v/>
      </c>
      <c r="D18" s="27">
        <f>COUNTIFS(Vidas!$F$11:$F$160,B18,Vidas!$G$11:$G$160,"M")</f>
        <v/>
      </c>
      <c r="E18" s="27">
        <f>COUNTIF(Vidas!$F$11:$F$160,B18)</f>
        <v/>
      </c>
    </row>
    <row r="19">
      <c r="B19" s="26" t="inlineStr">
        <is>
          <t>54-58</t>
        </is>
      </c>
      <c r="C19" s="27">
        <f>COUNTIFS(Vidas!$F$11:$F$160,B19,Vidas!$G$11:$G$160,"F")</f>
        <v/>
      </c>
      <c r="D19" s="27">
        <f>COUNTIFS(Vidas!$F$11:$F$160,B19,Vidas!$G$11:$G$160,"M")</f>
        <v/>
      </c>
      <c r="E19" s="27">
        <f>COUNTIF(Vidas!$F$11:$F$160,B19)</f>
        <v/>
      </c>
    </row>
    <row r="20">
      <c r="B20" s="26" t="inlineStr">
        <is>
          <t>59 ou +</t>
        </is>
      </c>
      <c r="C20" s="27">
        <f>COUNTIFS(Vidas!$F$11:$F$160,B20,Vidas!$G$11:$G$160,"F")</f>
        <v/>
      </c>
      <c r="D20" s="27">
        <f>COUNTIFS(Vidas!$F$11:$F$160,B20,Vidas!$G$11:$G$160,"M")</f>
        <v/>
      </c>
      <c r="E20" s="27">
        <f>COUNTIF(Vidas!$F$11:$F$160,B20)</f>
        <v/>
      </c>
    </row>
    <row r="21">
      <c r="B21" s="28" t="inlineStr">
        <is>
          <t>Total</t>
        </is>
      </c>
      <c r="C21" s="28">
        <f>SUM(C11:C20)</f>
        <v/>
      </c>
      <c r="D21" s="28">
        <f>SUM(D11:D20)</f>
        <v/>
      </c>
      <c r="E21" s="28">
        <f>SUM(E11:E20)</f>
        <v/>
      </c>
    </row>
  </sheetData>
  <mergeCells count="2">
    <mergeCell ref="B7:E7"/>
    <mergeCell ref="B8:E8"/>
  </mergeCells>
  <pageMargins left="0.4" right="0.4" top="0.4" bottom="0.6" header="0.5" footer="0.5"/>
  <pageSetup orientation="portrait" paperSize="9" fitToHeight="0" fitToWidth="1"/>
  <headerFooter>
    <oddHeader/>
    <oddFooter>&amp;C&amp;8 Bravence Corretora de Seguros e Saúde LTDA · CNPJ 69.136.320/0001-70 · SUSEP 262185705 · 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2026-10-05T00:57:05Z</dcterms:created>
  <dcterms:modified xmlns:dcterms="http://purl.org/dc/terms/" xmlns:xsi="http://www.w3.org/2001/XMLSchema-instance" xsi:type="dcterms:W3CDTF">2026-10-05T00:57:05Z</dcterms:modified>
</cp:coreProperties>
</file>